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50E" lockStructure="1"/>
  <bookViews>
    <workbookView windowWidth="22110" windowHeight="12090"/>
  </bookViews>
  <sheets>
    <sheet name="2014学年人民奖学金评定结果" sheetId="1" r:id="rId1"/>
    <sheet name="优秀学生奖" sheetId="2" r:id="rId2"/>
    <sheet name="实验班奖" sheetId="3" r:id="rId3"/>
    <sheet name="学习进步奖" sheetId="4" r:id="rId4"/>
  </sheets>
  <definedNames>
    <definedName name="_xlnm.Print_Area" localSheetId="0">'2014学年人民奖学金评定结果'!$A$2:$Q$197</definedName>
    <definedName name="_xlnm._FilterDatabase" localSheetId="0" hidden="1">'2014学年人民奖学金评定结果'!$A$2:$R$254</definedName>
    <definedName name="_xlnm._FilterDatabase" localSheetId="2" hidden="1">实验班奖!#REF!</definedName>
    <definedName name="_xlnm._FilterDatabase" localSheetId="3" hidden="1">学习进步奖!$A$1:$C$195</definedName>
    <definedName name="_xlnm.Print_Titles" localSheetId="0">'2014学年人民奖学金评定结果'!#REF!</definedName>
  </definedNames>
  <calcPr calcId="144525" concurrentCalc="0"/>
</workbook>
</file>

<file path=xl/sharedStrings.xml><?xml version="1.0" encoding="utf-8"?>
<sst xmlns="http://schemas.openxmlformats.org/spreadsheetml/2006/main" count="557">
  <si>
    <t>化学学院2014-2015学年第一学期人民奖学金评定结果</t>
  </si>
  <si>
    <t>序号</t>
  </si>
  <si>
    <t>姓名</t>
  </si>
  <si>
    <t>学号</t>
  </si>
  <si>
    <t>专业</t>
  </si>
  <si>
    <t>上半年  学习成绩</t>
  </si>
  <si>
    <t>上半年  综合表现</t>
  </si>
  <si>
    <t>综合测评成绩</t>
  </si>
  <si>
    <t>学期排名</t>
  </si>
  <si>
    <t>上半年奖学金</t>
  </si>
  <si>
    <t>下半年  学习成绩</t>
  </si>
  <si>
    <t>下半年  综合表现</t>
  </si>
  <si>
    <t>进步名次</t>
  </si>
  <si>
    <t>下半年奖学金</t>
  </si>
  <si>
    <t>学年综合测评成绩</t>
  </si>
  <si>
    <t>学年排名</t>
  </si>
  <si>
    <t>学年奖学金</t>
  </si>
  <si>
    <t>1</t>
  </si>
  <si>
    <t>黄颖钰</t>
  </si>
  <si>
    <t>11级化学班</t>
  </si>
  <si>
    <t>无</t>
  </si>
  <si>
    <t>一等，进步</t>
  </si>
  <si>
    <t>12</t>
  </si>
  <si>
    <t>2</t>
  </si>
  <si>
    <t>刘芳言</t>
  </si>
  <si>
    <t>二等</t>
  </si>
  <si>
    <t>3</t>
  </si>
  <si>
    <t>金发科技奖学金</t>
  </si>
  <si>
    <t>马艳艳</t>
  </si>
  <si>
    <t>4</t>
  </si>
  <si>
    <t>刘文昊</t>
  </si>
  <si>
    <t>三等</t>
  </si>
  <si>
    <t>10</t>
  </si>
  <si>
    <t>5</t>
  </si>
  <si>
    <t>汤济</t>
  </si>
  <si>
    <t>6</t>
  </si>
  <si>
    <t>李杨</t>
  </si>
  <si>
    <t>7</t>
  </si>
  <si>
    <t>洪雅余</t>
  </si>
  <si>
    <t>8</t>
  </si>
  <si>
    <t>翟红月</t>
  </si>
  <si>
    <t>9</t>
  </si>
  <si>
    <t>成孟利</t>
  </si>
  <si>
    <t>周静淼</t>
  </si>
  <si>
    <t>16</t>
  </si>
  <si>
    <t>11</t>
  </si>
  <si>
    <t>骆磊</t>
  </si>
  <si>
    <t>13</t>
  </si>
  <si>
    <t>常鑫</t>
  </si>
  <si>
    <t>18</t>
  </si>
  <si>
    <t>陶虹</t>
  </si>
  <si>
    <t>14</t>
  </si>
  <si>
    <t>焦泽锋</t>
  </si>
  <si>
    <t>20</t>
  </si>
  <si>
    <t>15</t>
  </si>
  <si>
    <t>林牧</t>
  </si>
  <si>
    <t>22</t>
  </si>
  <si>
    <t>马海英</t>
  </si>
  <si>
    <t>21</t>
  </si>
  <si>
    <t>17</t>
  </si>
  <si>
    <t>何世伟</t>
  </si>
  <si>
    <t>颜世强</t>
  </si>
  <si>
    <t>19</t>
  </si>
  <si>
    <t>王贝</t>
  </si>
  <si>
    <t>马永平</t>
  </si>
  <si>
    <t>25</t>
  </si>
  <si>
    <t>杨付山</t>
  </si>
  <si>
    <t>单斌杰</t>
  </si>
  <si>
    <t>24</t>
  </si>
  <si>
    <t>23</t>
  </si>
  <si>
    <t>钟杰强</t>
  </si>
  <si>
    <t>沈静远</t>
  </si>
  <si>
    <t>陈纯</t>
  </si>
  <si>
    <t>出国交流</t>
  </si>
  <si>
    <t>-</t>
  </si>
  <si>
    <t>26</t>
  </si>
  <si>
    <t>于航</t>
  </si>
  <si>
    <t>11级应化班</t>
  </si>
  <si>
    <t>一等</t>
  </si>
  <si>
    <t>27</t>
  </si>
  <si>
    <t>李腾飞</t>
  </si>
  <si>
    <t>28</t>
  </si>
  <si>
    <t>胡静</t>
  </si>
  <si>
    <t>29</t>
  </si>
  <si>
    <t>刘彦博</t>
  </si>
  <si>
    <t>二等，进步</t>
  </si>
  <si>
    <t>30</t>
  </si>
  <si>
    <t>曹凯博</t>
  </si>
  <si>
    <t>31</t>
  </si>
  <si>
    <t>莫傲</t>
  </si>
  <si>
    <t>32</t>
  </si>
  <si>
    <t>南琼</t>
  </si>
  <si>
    <t>33</t>
  </si>
  <si>
    <t>梁伟</t>
  </si>
  <si>
    <t>34</t>
  </si>
  <si>
    <t>高孙慧</t>
  </si>
  <si>
    <t>35</t>
  </si>
  <si>
    <t>梁影锋</t>
  </si>
  <si>
    <t>36</t>
  </si>
  <si>
    <t>周秦瀚</t>
  </si>
  <si>
    <t>37</t>
  </si>
  <si>
    <t>孟磊磊</t>
  </si>
  <si>
    <t>38</t>
  </si>
  <si>
    <t>檀丽娜</t>
  </si>
  <si>
    <t>39</t>
  </si>
  <si>
    <t>吴丽丽</t>
  </si>
  <si>
    <t>金宝奖学金</t>
  </si>
  <si>
    <t>40</t>
  </si>
  <si>
    <t>吴弘础</t>
  </si>
  <si>
    <t>41</t>
  </si>
  <si>
    <t>赵王磊</t>
  </si>
  <si>
    <t>42</t>
  </si>
  <si>
    <t>田华</t>
  </si>
  <si>
    <t>43</t>
  </si>
  <si>
    <t>江阳</t>
  </si>
  <si>
    <t>44</t>
  </si>
  <si>
    <t>张召波</t>
  </si>
  <si>
    <t>45</t>
  </si>
  <si>
    <t>董亚鹏</t>
  </si>
  <si>
    <t>46</t>
  </si>
  <si>
    <t>郭勤</t>
  </si>
  <si>
    <t>47</t>
  </si>
  <si>
    <t>马浩轩</t>
  </si>
  <si>
    <t>48</t>
  </si>
  <si>
    <t>杨宗运</t>
  </si>
  <si>
    <t>49</t>
  </si>
  <si>
    <t>杨雪峰</t>
  </si>
  <si>
    <t>50</t>
  </si>
  <si>
    <t>李沃原</t>
  </si>
  <si>
    <t>51</t>
  </si>
  <si>
    <t>李世程</t>
  </si>
  <si>
    <t>52</t>
  </si>
  <si>
    <t>桂钰珑</t>
  </si>
  <si>
    <t>53</t>
  </si>
  <si>
    <t>秦格格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</si>
  <si>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2级化学</t>
    </r>
  </si>
  <si>
    <t>54</t>
  </si>
  <si>
    <t>何超</t>
  </si>
  <si>
    <t>55</t>
  </si>
  <si>
    <t>高文博</t>
  </si>
  <si>
    <t>56</t>
  </si>
  <si>
    <t>杨青林</t>
  </si>
  <si>
    <t>57</t>
  </si>
  <si>
    <t>孙成一</t>
  </si>
  <si>
    <t>58</t>
  </si>
  <si>
    <t>李帅</t>
  </si>
  <si>
    <t>59</t>
  </si>
  <si>
    <t>孟繁熠</t>
  </si>
  <si>
    <t>60</t>
  </si>
  <si>
    <t>刘哲涵</t>
  </si>
  <si>
    <t>61</t>
  </si>
  <si>
    <t>尧思</t>
  </si>
  <si>
    <t>62</t>
  </si>
  <si>
    <t>刘红阳</t>
  </si>
  <si>
    <t>63</t>
  </si>
  <si>
    <t>熊俊宇</t>
  </si>
  <si>
    <t>64</t>
  </si>
  <si>
    <t>郑盟</t>
  </si>
  <si>
    <t>65</t>
  </si>
  <si>
    <t>陈炜杰</t>
  </si>
  <si>
    <t>66</t>
  </si>
  <si>
    <t>张若彬</t>
  </si>
  <si>
    <t>67</t>
  </si>
  <si>
    <t>葛畅</t>
  </si>
  <si>
    <t>68</t>
  </si>
  <si>
    <t>高泽远</t>
  </si>
  <si>
    <t>69</t>
  </si>
  <si>
    <t>沙木哈尔</t>
  </si>
  <si>
    <t>70</t>
  </si>
  <si>
    <t>李随缘</t>
  </si>
  <si>
    <t>71</t>
  </si>
  <si>
    <t>黄介斌</t>
  </si>
  <si>
    <t>72</t>
  </si>
  <si>
    <t>陈哲明</t>
  </si>
  <si>
    <t>12级实验班</t>
  </si>
  <si>
    <t>73</t>
  </si>
  <si>
    <t>张晓蕊</t>
  </si>
  <si>
    <t>74</t>
  </si>
  <si>
    <t>孟令炜</t>
  </si>
  <si>
    <t>75</t>
  </si>
  <si>
    <t>桑思尔</t>
  </si>
  <si>
    <t>76</t>
  </si>
  <si>
    <t>裴筱琨</t>
  </si>
  <si>
    <t>77</t>
  </si>
  <si>
    <t>李玉泽</t>
  </si>
  <si>
    <t>78</t>
  </si>
  <si>
    <t>高雄</t>
  </si>
  <si>
    <t>79</t>
  </si>
  <si>
    <t>张鹤</t>
  </si>
  <si>
    <t>80</t>
  </si>
  <si>
    <t>戴赟</t>
  </si>
  <si>
    <t>81</t>
  </si>
  <si>
    <t>马葛</t>
  </si>
  <si>
    <t>82</t>
  </si>
  <si>
    <t>余丹妮</t>
  </si>
  <si>
    <t>83</t>
  </si>
  <si>
    <t>吴文超</t>
  </si>
  <si>
    <t>84</t>
  </si>
  <si>
    <t>赵俊超</t>
  </si>
  <si>
    <t>85</t>
  </si>
  <si>
    <t>曾惠敏</t>
  </si>
  <si>
    <t>86</t>
  </si>
  <si>
    <t>柴永强</t>
  </si>
  <si>
    <t>87</t>
  </si>
  <si>
    <t>姜伟明</t>
  </si>
  <si>
    <t>山大交流</t>
  </si>
  <si>
    <t>88</t>
  </si>
  <si>
    <t>彭方园</t>
  </si>
  <si>
    <t>89</t>
  </si>
  <si>
    <t>李坤</t>
  </si>
  <si>
    <t>90</t>
  </si>
  <si>
    <t>成幸莲</t>
  </si>
  <si>
    <t>91</t>
  </si>
  <si>
    <t>刘恺</t>
  </si>
  <si>
    <t>92</t>
  </si>
  <si>
    <t>王豪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</si>
  <si>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2级实验班</t>
    </r>
  </si>
  <si>
    <t>93</t>
  </si>
  <si>
    <t>杨俭飞</t>
  </si>
  <si>
    <t>94</t>
  </si>
  <si>
    <t>许培宇</t>
  </si>
  <si>
    <t>95</t>
  </si>
  <si>
    <t>马希桢</t>
  </si>
  <si>
    <t>96</t>
  </si>
  <si>
    <t>贺伟东</t>
  </si>
  <si>
    <t>97</t>
  </si>
  <si>
    <t>王浩</t>
  </si>
  <si>
    <t>98</t>
  </si>
  <si>
    <t>曾子谦</t>
  </si>
  <si>
    <t>99</t>
  </si>
  <si>
    <t>谭祎</t>
  </si>
  <si>
    <t>100</t>
  </si>
  <si>
    <t>张雨沛</t>
  </si>
  <si>
    <t>101</t>
  </si>
  <si>
    <t>李薇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</si>
  <si>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2级应化</t>
    </r>
  </si>
  <si>
    <t>102</t>
  </si>
  <si>
    <t>王兵</t>
  </si>
  <si>
    <t>103</t>
  </si>
  <si>
    <t>蒋成浩</t>
  </si>
  <si>
    <t>104</t>
  </si>
  <si>
    <t>刘瑾</t>
  </si>
  <si>
    <t>105</t>
  </si>
  <si>
    <t>张文过</t>
  </si>
  <si>
    <t>106</t>
  </si>
  <si>
    <t>吴超</t>
  </si>
  <si>
    <t>107</t>
  </si>
  <si>
    <t>刘地宏</t>
  </si>
  <si>
    <t>三等，进步</t>
  </si>
  <si>
    <t>108</t>
  </si>
  <si>
    <t>张弛</t>
  </si>
  <si>
    <t>109</t>
  </si>
  <si>
    <t>吉云鹏</t>
  </si>
  <si>
    <t>110</t>
  </si>
  <si>
    <t>刘名乘</t>
  </si>
  <si>
    <t>111</t>
  </si>
  <si>
    <t>叶尔兰</t>
  </si>
  <si>
    <t>112</t>
  </si>
  <si>
    <t>马敏剑</t>
  </si>
  <si>
    <t>113</t>
  </si>
  <si>
    <t>常宁</t>
  </si>
  <si>
    <t>114</t>
  </si>
  <si>
    <t>王昱泽</t>
  </si>
  <si>
    <t>115</t>
  </si>
  <si>
    <t>肖昱坤</t>
  </si>
  <si>
    <t>116</t>
  </si>
  <si>
    <t>倪志成</t>
  </si>
  <si>
    <t>117</t>
  </si>
  <si>
    <t>赵璐嘉</t>
  </si>
  <si>
    <t>118</t>
  </si>
  <si>
    <t>赵嘉明</t>
  </si>
  <si>
    <t>119</t>
  </si>
  <si>
    <t>赵瀚辰</t>
  </si>
  <si>
    <t>120</t>
  </si>
  <si>
    <t>王峥</t>
  </si>
  <si>
    <t>121</t>
  </si>
  <si>
    <t>蒋中俊</t>
  </si>
  <si>
    <t>122</t>
  </si>
  <si>
    <t>王盛基</t>
  </si>
  <si>
    <t>123</t>
  </si>
  <si>
    <t>王博闻</t>
  </si>
  <si>
    <t>124</t>
  </si>
  <si>
    <t>王一川</t>
  </si>
  <si>
    <t>125</t>
  </si>
  <si>
    <t>崔一鸣</t>
  </si>
  <si>
    <t>126</t>
  </si>
  <si>
    <t>赖晓宏</t>
  </si>
  <si>
    <t>127</t>
  </si>
  <si>
    <t>谢作淳</t>
  </si>
  <si>
    <t>128</t>
  </si>
  <si>
    <t>齐世博</t>
  </si>
  <si>
    <t>129</t>
  </si>
  <si>
    <t>王森焱</t>
  </si>
  <si>
    <t>130</t>
  </si>
  <si>
    <t>谢闰伟</t>
  </si>
  <si>
    <t>131</t>
  </si>
  <si>
    <t>张珂新</t>
  </si>
  <si>
    <t>13级化学类</t>
  </si>
  <si>
    <t>132</t>
  </si>
  <si>
    <t>李翠翠</t>
  </si>
  <si>
    <t>133</t>
  </si>
  <si>
    <t>杨舒雅</t>
  </si>
  <si>
    <t>134</t>
  </si>
  <si>
    <t>伍亚红</t>
  </si>
  <si>
    <t>135</t>
  </si>
  <si>
    <t>黄伟敏</t>
  </si>
  <si>
    <t>136</t>
  </si>
  <si>
    <t>高会智</t>
  </si>
  <si>
    <t>137</t>
  </si>
  <si>
    <t>林佳佳</t>
  </si>
  <si>
    <t>138</t>
  </si>
  <si>
    <t>荣辉</t>
  </si>
  <si>
    <t>139</t>
  </si>
  <si>
    <t>陈俊杰</t>
  </si>
  <si>
    <t>140</t>
  </si>
  <si>
    <t>曹锡玉</t>
  </si>
  <si>
    <t>141</t>
  </si>
  <si>
    <t>韩继新</t>
  </si>
  <si>
    <t>142</t>
  </si>
  <si>
    <t>张碧</t>
  </si>
  <si>
    <t>进步</t>
  </si>
  <si>
    <t>143</t>
  </si>
  <si>
    <t>李鹏程</t>
  </si>
  <si>
    <t>144</t>
  </si>
  <si>
    <t>杜亚伟</t>
  </si>
  <si>
    <t>145</t>
  </si>
  <si>
    <t>吕雪宁</t>
  </si>
  <si>
    <t>146</t>
  </si>
  <si>
    <t>卢知浩</t>
  </si>
  <si>
    <t>147</t>
  </si>
  <si>
    <t>胡益敏</t>
  </si>
  <si>
    <t>148</t>
  </si>
  <si>
    <t>顾修远</t>
  </si>
  <si>
    <t>149</t>
  </si>
  <si>
    <t>戴文博</t>
  </si>
  <si>
    <t>150</t>
  </si>
  <si>
    <t>周志兵</t>
  </si>
  <si>
    <t>151</t>
  </si>
  <si>
    <t>王子豪</t>
  </si>
  <si>
    <t>152</t>
  </si>
  <si>
    <t>杨雨新</t>
  </si>
  <si>
    <t>153</t>
  </si>
  <si>
    <t>王宇飞</t>
  </si>
  <si>
    <t>154</t>
  </si>
  <si>
    <t>梁爽</t>
  </si>
  <si>
    <t>155</t>
  </si>
  <si>
    <t>冶平</t>
  </si>
  <si>
    <t>156</t>
  </si>
  <si>
    <t>秦红</t>
  </si>
  <si>
    <t>157</t>
  </si>
  <si>
    <t>谢开锋</t>
  </si>
  <si>
    <t>158</t>
  </si>
  <si>
    <t>屈恺</t>
  </si>
  <si>
    <t>159</t>
  </si>
  <si>
    <t>李锐</t>
  </si>
  <si>
    <t>160</t>
  </si>
  <si>
    <t>杨旭</t>
  </si>
  <si>
    <t>161</t>
  </si>
  <si>
    <t>何嘉昊</t>
  </si>
  <si>
    <t>162</t>
  </si>
  <si>
    <t>贾鑫</t>
  </si>
  <si>
    <t>163</t>
  </si>
  <si>
    <t>刘文清</t>
  </si>
  <si>
    <t>164</t>
  </si>
  <si>
    <t>曾天晓</t>
  </si>
  <si>
    <t>165</t>
  </si>
  <si>
    <t>孙伟航</t>
  </si>
  <si>
    <t>166</t>
  </si>
  <si>
    <t>徐伟文</t>
  </si>
  <si>
    <t>167</t>
  </si>
  <si>
    <t>蒋瑞</t>
  </si>
  <si>
    <t>168</t>
  </si>
  <si>
    <t>胡睿</t>
  </si>
  <si>
    <t>169</t>
  </si>
  <si>
    <t>宋昱言</t>
  </si>
  <si>
    <t>170</t>
  </si>
  <si>
    <t>程思豪</t>
  </si>
  <si>
    <t>171</t>
  </si>
  <si>
    <t>王煜</t>
  </si>
  <si>
    <t>172</t>
  </si>
  <si>
    <t>李嘉</t>
  </si>
  <si>
    <t>173</t>
  </si>
  <si>
    <t>滕云龙</t>
  </si>
  <si>
    <t>174</t>
  </si>
  <si>
    <t>付强</t>
  </si>
  <si>
    <t>13级菁英班</t>
  </si>
  <si>
    <t>175</t>
  </si>
  <si>
    <t>李思清</t>
  </si>
  <si>
    <t>176</t>
  </si>
  <si>
    <t>师晓松</t>
  </si>
  <si>
    <t>177</t>
  </si>
  <si>
    <t>尹新颖</t>
  </si>
  <si>
    <t>178</t>
  </si>
  <si>
    <t>高雪</t>
  </si>
  <si>
    <t>179</t>
  </si>
  <si>
    <t>段霁芸</t>
  </si>
  <si>
    <t>180</t>
  </si>
  <si>
    <t>余冠行</t>
  </si>
  <si>
    <t>181</t>
  </si>
  <si>
    <t>曹奕晖</t>
  </si>
  <si>
    <t>转专业</t>
  </si>
  <si>
    <t>182</t>
  </si>
  <si>
    <t>曹思佳</t>
  </si>
  <si>
    <t>183</t>
  </si>
  <si>
    <t>康嘉琦</t>
  </si>
  <si>
    <t>184</t>
  </si>
  <si>
    <t>张子一</t>
  </si>
  <si>
    <t>185</t>
  </si>
  <si>
    <t>税澜沧</t>
  </si>
  <si>
    <t>186</t>
  </si>
  <si>
    <t>祁朝阳</t>
  </si>
  <si>
    <t>187</t>
  </si>
  <si>
    <t>张馨凝</t>
  </si>
  <si>
    <t>188</t>
  </si>
  <si>
    <t>赵丹</t>
  </si>
  <si>
    <t>189</t>
  </si>
  <si>
    <t>朱宇豪</t>
  </si>
  <si>
    <t>190</t>
  </si>
  <si>
    <t>赵克非</t>
  </si>
  <si>
    <t>191</t>
  </si>
  <si>
    <t>潘诚</t>
  </si>
  <si>
    <t>192</t>
  </si>
  <si>
    <t>王兆辉</t>
  </si>
  <si>
    <t>193</t>
  </si>
  <si>
    <t>施登极</t>
  </si>
  <si>
    <t>194</t>
  </si>
  <si>
    <t>付文婷</t>
  </si>
  <si>
    <t>195</t>
  </si>
  <si>
    <t>邓雅茜</t>
  </si>
  <si>
    <t>14级菁英班</t>
  </si>
  <si>
    <t>196</t>
  </si>
  <si>
    <t>徐昊</t>
  </si>
  <si>
    <t>197</t>
  </si>
  <si>
    <t>王天阳</t>
  </si>
  <si>
    <t>198</t>
  </si>
  <si>
    <t>侯晓宇</t>
  </si>
  <si>
    <t>199</t>
  </si>
  <si>
    <t>程泽梁</t>
  </si>
  <si>
    <t>200</t>
  </si>
  <si>
    <t>王哲</t>
  </si>
  <si>
    <t>201</t>
  </si>
  <si>
    <t>徐德奥</t>
  </si>
  <si>
    <t>202</t>
  </si>
  <si>
    <t>王浩听</t>
  </si>
  <si>
    <t>203</t>
  </si>
  <si>
    <t>党育杰</t>
  </si>
  <si>
    <t>204</t>
  </si>
  <si>
    <t>李泽琛</t>
  </si>
  <si>
    <t>205</t>
  </si>
  <si>
    <t>陈凡</t>
  </si>
  <si>
    <t>206</t>
  </si>
  <si>
    <t>李久阳</t>
  </si>
  <si>
    <t>207</t>
  </si>
  <si>
    <t>马铭辰</t>
  </si>
  <si>
    <t>208</t>
  </si>
  <si>
    <t>王逍</t>
  </si>
  <si>
    <t>209</t>
  </si>
  <si>
    <t>魏可欣</t>
  </si>
  <si>
    <t>210</t>
  </si>
  <si>
    <t>沈凯乐</t>
  </si>
  <si>
    <t>211</t>
  </si>
  <si>
    <t>林腾宇</t>
  </si>
  <si>
    <t>212</t>
  </si>
  <si>
    <t>杨平</t>
  </si>
  <si>
    <t>213</t>
  </si>
  <si>
    <t>李增领</t>
  </si>
  <si>
    <t>214</t>
  </si>
  <si>
    <t>贺智臻</t>
  </si>
  <si>
    <t>215</t>
  </si>
  <si>
    <t>郑英琦</t>
  </si>
  <si>
    <t>216</t>
  </si>
  <si>
    <t>刘奔奔</t>
  </si>
  <si>
    <t>217</t>
  </si>
  <si>
    <t>李泽宇</t>
  </si>
  <si>
    <t>218</t>
  </si>
  <si>
    <t>龙蕊</t>
  </si>
  <si>
    <t>219</t>
  </si>
  <si>
    <t>汪文琪</t>
  </si>
  <si>
    <t>220</t>
  </si>
  <si>
    <t>周大海</t>
  </si>
  <si>
    <t>221</t>
  </si>
  <si>
    <t>雷润</t>
  </si>
  <si>
    <t>222</t>
  </si>
  <si>
    <t>高子研</t>
  </si>
  <si>
    <t>223</t>
  </si>
  <si>
    <t>李囝</t>
  </si>
  <si>
    <t>224</t>
  </si>
  <si>
    <t>余开杨</t>
  </si>
  <si>
    <t>225</t>
  </si>
  <si>
    <t>郭昱昊</t>
  </si>
  <si>
    <t>226</t>
  </si>
  <si>
    <t>李瑶函</t>
  </si>
  <si>
    <t>227</t>
  </si>
  <si>
    <t>侯欣杰</t>
  </si>
  <si>
    <t>228</t>
  </si>
  <si>
    <t>宛枫</t>
  </si>
  <si>
    <t>229</t>
  </si>
  <si>
    <t>王林哲</t>
  </si>
  <si>
    <t>230</t>
  </si>
  <si>
    <t>高博</t>
  </si>
  <si>
    <t>231</t>
  </si>
  <si>
    <t>杨杰</t>
  </si>
  <si>
    <t>232</t>
  </si>
  <si>
    <t>潘修哲</t>
  </si>
  <si>
    <t>233</t>
  </si>
  <si>
    <t>陈浩男</t>
  </si>
  <si>
    <t>234</t>
  </si>
  <si>
    <t>罗亚晖</t>
  </si>
  <si>
    <t>235</t>
  </si>
  <si>
    <t>顾钊</t>
  </si>
  <si>
    <t>236</t>
  </si>
  <si>
    <t>邓钶</t>
  </si>
  <si>
    <t>237</t>
  </si>
  <si>
    <t>李志文</t>
  </si>
  <si>
    <t>238</t>
  </si>
  <si>
    <t>马一轩</t>
  </si>
  <si>
    <t>239</t>
  </si>
  <si>
    <t>杜忻怡</t>
  </si>
  <si>
    <t>240</t>
  </si>
  <si>
    <t>刘雨昕</t>
  </si>
  <si>
    <t>241</t>
  </si>
  <si>
    <t>芦光琪</t>
  </si>
  <si>
    <t>242</t>
  </si>
  <si>
    <t>张文远</t>
  </si>
  <si>
    <t>243</t>
  </si>
  <si>
    <t>宋子强</t>
  </si>
  <si>
    <t>244</t>
  </si>
  <si>
    <t>郑子建</t>
  </si>
  <si>
    <t>245</t>
  </si>
  <si>
    <t>解恺新</t>
  </si>
  <si>
    <t>246</t>
  </si>
  <si>
    <t>张磊</t>
  </si>
  <si>
    <t>247</t>
  </si>
  <si>
    <t>孟庆伟</t>
  </si>
  <si>
    <t>248</t>
  </si>
  <si>
    <t>张天蔚</t>
  </si>
  <si>
    <t>249</t>
  </si>
  <si>
    <t>刘帅</t>
  </si>
  <si>
    <t>250</t>
  </si>
  <si>
    <t>殷紫原</t>
  </si>
  <si>
    <t>251</t>
  </si>
  <si>
    <t>刘原庄</t>
  </si>
  <si>
    <t>252</t>
  </si>
  <si>
    <t>付之杰</t>
  </si>
  <si>
    <t>化学学院学生工作组</t>
  </si>
  <si>
    <t>第二学期奖学金</t>
  </si>
  <si>
    <t>三等奖</t>
  </si>
  <si>
    <t>二等奖</t>
  </si>
  <si>
    <t>一等奖</t>
  </si>
  <si>
    <t>叶尔兰·阿德力</t>
  </si>
  <si>
    <t>进步奖</t>
  </si>
  <si>
    <t>1120112816</t>
  </si>
  <si>
    <t>1120123079</t>
  </si>
  <si>
    <t>1120123078</t>
  </si>
  <si>
    <t>1120123084</t>
  </si>
  <si>
    <t>1120132987</t>
  </si>
  <si>
    <t>1120132983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</si>
</sst>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9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9.75"/>
      <color indexed="63"/>
      <name val="宋体"/>
      <charset val="134"/>
    </font>
    <font>
      <b/>
      <sz val="28"/>
      <color indexed="8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</cellStyleXfs>
  <cellXfs count="43">
    <xf numFmtId="0" fontId="0" fillId="0" borderId="0" xfId="0" applyAlignment="1"/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77" fontId="0" fillId="0" borderId="0" xfId="0" applyNumberFormat="1" applyBorder="1" applyAlignment="1">
      <alignment horizontal="center"/>
    </xf>
    <xf numFmtId="176" fontId="0" fillId="0" borderId="0" xfId="0" applyNumberFormat="1" applyBorder="1" applyAlignment="1">
      <alignment horizontal="center"/>
    </xf>
    <xf numFmtId="177" fontId="0" fillId="0" borderId="0" xfId="0" applyNumberFormat="1" applyBorder="1" applyAlignment="1">
      <alignment horizontal="center" wrapText="1"/>
    </xf>
    <xf numFmtId="49" fontId="5" fillId="0" borderId="2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NumberFormat="1" applyFont="1" applyBorder="1" applyAlignment="1" applyProtection="1">
      <alignment horizontal="center" vertical="center"/>
      <protection locked="0"/>
    </xf>
    <xf numFmtId="177" fontId="0" fillId="0" borderId="1" xfId="0" applyNumberFormat="1" applyFont="1" applyBorder="1" applyAlignment="1" applyProtection="1">
      <alignment horizontal="center" vertical="center"/>
      <protection locked="0"/>
    </xf>
    <xf numFmtId="176" fontId="0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177" fontId="0" fillId="0" borderId="1" xfId="0" applyNumberFormat="1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1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9" fontId="2" fillId="0" borderId="1" xfId="0" applyNumberFormat="1" applyFont="1" applyBorder="1" applyAlignment="1" quotePrefix="1">
      <alignment horizontal="center"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260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A2" sqref="$A2:$XFD2"/>
    </sheetView>
  </sheetViews>
  <sheetFormatPr defaultColWidth="9" defaultRowHeight="13.5"/>
  <cols>
    <col min="1" max="1" width="6.75" style="15" customWidth="1"/>
    <col min="2" max="2" width="9.5" style="16" customWidth="1"/>
    <col min="3" max="3" width="11.625" style="15" customWidth="1"/>
    <col min="4" max="4" width="11.125" style="16" customWidth="1"/>
    <col min="5" max="5" width="12.625" style="17" customWidth="1"/>
    <col min="6" max="6" width="12.625" style="16" customWidth="1"/>
    <col min="7" max="7" width="12.625" style="17" customWidth="1"/>
    <col min="8" max="8" width="8.125" style="18" customWidth="1"/>
    <col min="9" max="9" width="10.125" style="16" customWidth="1"/>
    <col min="10" max="10" width="12.625" style="17" customWidth="1"/>
    <col min="11" max="11" width="12.625" style="16" customWidth="1"/>
    <col min="12" max="12" width="12.625" style="17" customWidth="1"/>
    <col min="13" max="14" width="8.125" style="18" customWidth="1"/>
    <col min="15" max="15" width="10.125" style="16" customWidth="1"/>
    <col min="16" max="16" width="12.625" style="19" hidden="1" customWidth="1"/>
    <col min="17" max="17" width="8.125" style="15" hidden="1" customWidth="1"/>
    <col min="18" max="18" width="14.625" style="16" hidden="1" customWidth="1"/>
  </cols>
  <sheetData>
    <row r="1" ht="55.5" customHeight="1" spans="1: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="13" customFormat="1" ht="37.5" spans="1:18">
      <c r="A2" s="1" t="s">
        <v>1</v>
      </c>
      <c r="B2" s="2" t="s">
        <v>2</v>
      </c>
      <c r="C2" s="1" t="s">
        <v>3</v>
      </c>
      <c r="D2" s="2" t="s">
        <v>4</v>
      </c>
      <c r="E2" s="21" t="s">
        <v>5</v>
      </c>
      <c r="F2" s="3" t="s">
        <v>6</v>
      </c>
      <c r="G2" s="21" t="s">
        <v>7</v>
      </c>
      <c r="H2" s="22" t="s">
        <v>8</v>
      </c>
      <c r="I2" s="3" t="s">
        <v>9</v>
      </c>
      <c r="J2" s="21" t="s">
        <v>10</v>
      </c>
      <c r="K2" s="3" t="s">
        <v>11</v>
      </c>
      <c r="L2" s="21" t="s">
        <v>7</v>
      </c>
      <c r="M2" s="22" t="s">
        <v>8</v>
      </c>
      <c r="N2" s="22" t="s">
        <v>12</v>
      </c>
      <c r="O2" s="3" t="s">
        <v>13</v>
      </c>
      <c r="P2" s="21" t="s">
        <v>14</v>
      </c>
      <c r="Q2" s="35" t="s">
        <v>15</v>
      </c>
      <c r="R2" s="2" t="s">
        <v>16</v>
      </c>
    </row>
    <row r="3" ht="14.1" customHeight="1" spans="1:18">
      <c r="A3" s="10" t="s">
        <v>17</v>
      </c>
      <c r="B3" s="5" t="s">
        <v>18</v>
      </c>
      <c r="C3" s="4">
        <v>1120112866</v>
      </c>
      <c r="D3" s="6" t="s">
        <v>19</v>
      </c>
      <c r="E3" s="23">
        <v>78.75</v>
      </c>
      <c r="F3" s="24">
        <v>3</v>
      </c>
      <c r="G3" s="23">
        <f t="shared" ref="G3:G34" si="0">E3*0.85+F3</f>
        <v>69.9375</v>
      </c>
      <c r="H3" s="25">
        <v>13</v>
      </c>
      <c r="I3" s="7" t="s">
        <v>20</v>
      </c>
      <c r="J3" s="23">
        <v>91.2352941176471</v>
      </c>
      <c r="K3" s="24">
        <v>3.06818181818182</v>
      </c>
      <c r="L3" s="31">
        <f t="shared" ref="L3:L25" si="1">J3*0.85+K3</f>
        <v>80.6181818181818</v>
      </c>
      <c r="M3" s="25">
        <v>1</v>
      </c>
      <c r="N3" s="25">
        <f t="shared" ref="N3:N26" si="2">H3-M3</f>
        <v>12</v>
      </c>
      <c r="O3" s="7" t="s">
        <v>21</v>
      </c>
      <c r="P3" s="32">
        <f t="shared" ref="P3:P34" si="3">G3+L3</f>
        <v>150.555681818182</v>
      </c>
      <c r="Q3" s="7" t="s">
        <v>22</v>
      </c>
      <c r="R3" s="6"/>
    </row>
    <row r="4" ht="14.1" customHeight="1" spans="1:18">
      <c r="A4" s="10" t="s">
        <v>23</v>
      </c>
      <c r="B4" s="5" t="s">
        <v>24</v>
      </c>
      <c r="C4" s="4">
        <v>1120112853</v>
      </c>
      <c r="D4" s="6" t="s">
        <v>19</v>
      </c>
      <c r="E4" s="23">
        <v>86.625</v>
      </c>
      <c r="F4" s="24">
        <v>5</v>
      </c>
      <c r="G4" s="23">
        <f>E4*0.85+F4</f>
        <v>78.63125</v>
      </c>
      <c r="H4" s="25">
        <v>5</v>
      </c>
      <c r="I4" s="6" t="s">
        <v>25</v>
      </c>
      <c r="J4" s="23">
        <v>89.4666666666667</v>
      </c>
      <c r="K4" s="24">
        <v>2.63636363636364</v>
      </c>
      <c r="L4" s="31">
        <f>J4*0.85+K4</f>
        <v>78.6830303030303</v>
      </c>
      <c r="M4" s="25">
        <v>2</v>
      </c>
      <c r="N4" s="25">
        <f>H4-M4</f>
        <v>3</v>
      </c>
      <c r="O4" s="7" t="s">
        <v>25</v>
      </c>
      <c r="P4" s="32">
        <f>G4+L4</f>
        <v>157.31428030303</v>
      </c>
      <c r="Q4" s="7" t="s">
        <v>26</v>
      </c>
      <c r="R4" s="7" t="s">
        <v>27</v>
      </c>
    </row>
    <row r="5" ht="14.1" customHeight="1" spans="1:18">
      <c r="A5" s="10" t="s">
        <v>26</v>
      </c>
      <c r="B5" s="5" t="s">
        <v>28</v>
      </c>
      <c r="C5" s="4">
        <v>1120112829</v>
      </c>
      <c r="D5" s="6" t="s">
        <v>19</v>
      </c>
      <c r="E5" s="23">
        <v>87.8888888888889</v>
      </c>
      <c r="F5" s="24">
        <v>6.9</v>
      </c>
      <c r="G5" s="23">
        <f>E5*0.85+F5</f>
        <v>81.6055555555556</v>
      </c>
      <c r="H5" s="25">
        <v>2</v>
      </c>
      <c r="I5" s="6" t="s">
        <v>25</v>
      </c>
      <c r="J5" s="23">
        <v>87.0666666666667</v>
      </c>
      <c r="K5" s="23">
        <v>4.46545454545455</v>
      </c>
      <c r="L5" s="31">
        <f>J5*0.85+K5</f>
        <v>78.4721212121212</v>
      </c>
      <c r="M5" s="25">
        <v>3</v>
      </c>
      <c r="N5" s="25">
        <f>H5-M5</f>
        <v>-1</v>
      </c>
      <c r="O5" s="7" t="s">
        <v>25</v>
      </c>
      <c r="P5" s="32">
        <f>G5+L5</f>
        <v>160.077676767677</v>
      </c>
      <c r="Q5" s="7" t="s">
        <v>17</v>
      </c>
      <c r="R5" s="6"/>
    </row>
    <row r="6" ht="14.1" customHeight="1" spans="1:18">
      <c r="A6" s="10" t="s">
        <v>29</v>
      </c>
      <c r="B6" s="5" t="s">
        <v>30</v>
      </c>
      <c r="C6" s="4">
        <v>1120112818</v>
      </c>
      <c r="D6" s="6" t="s">
        <v>19</v>
      </c>
      <c r="E6" s="23">
        <v>85.5</v>
      </c>
      <c r="F6" s="24">
        <v>3.7</v>
      </c>
      <c r="G6" s="23">
        <f>E6*0.85+F6</f>
        <v>76.375</v>
      </c>
      <c r="H6" s="25">
        <v>8</v>
      </c>
      <c r="I6" s="6" t="s">
        <v>31</v>
      </c>
      <c r="J6" s="23">
        <v>87.9411764705882</v>
      </c>
      <c r="K6" s="23">
        <v>3.04545454545455</v>
      </c>
      <c r="L6" s="31">
        <f>J6*0.85+K6</f>
        <v>77.7954545454545</v>
      </c>
      <c r="M6" s="25">
        <v>4</v>
      </c>
      <c r="N6" s="25">
        <f>H6-M6</f>
        <v>4</v>
      </c>
      <c r="O6" s="7" t="s">
        <v>25</v>
      </c>
      <c r="P6" s="32">
        <f>G6+L6</f>
        <v>154.170454545455</v>
      </c>
      <c r="Q6" s="7" t="s">
        <v>32</v>
      </c>
      <c r="R6" s="6"/>
    </row>
    <row r="7" ht="14.1" customHeight="1" spans="1:18">
      <c r="A7" s="10" t="s">
        <v>33</v>
      </c>
      <c r="B7" s="5" t="s">
        <v>34</v>
      </c>
      <c r="C7" s="4">
        <v>1120112825</v>
      </c>
      <c r="D7" s="6" t="s">
        <v>19</v>
      </c>
      <c r="E7" s="23">
        <v>91.25</v>
      </c>
      <c r="F7" s="24">
        <v>3</v>
      </c>
      <c r="G7" s="23">
        <f>E7*0.85+F7</f>
        <v>80.5625</v>
      </c>
      <c r="H7" s="25">
        <v>4</v>
      </c>
      <c r="I7" s="6" t="s">
        <v>25</v>
      </c>
      <c r="J7" s="23">
        <v>86.9444444444444</v>
      </c>
      <c r="K7" s="24">
        <v>3.15909090909091</v>
      </c>
      <c r="L7" s="31">
        <f>J7*0.85+K7</f>
        <v>77.0618686868687</v>
      </c>
      <c r="M7" s="25">
        <v>5</v>
      </c>
      <c r="N7" s="25">
        <f>H7-M7</f>
        <v>-1</v>
      </c>
      <c r="O7" s="7" t="s">
        <v>25</v>
      </c>
      <c r="P7" s="32">
        <f>G7+L7</f>
        <v>157.624368686869</v>
      </c>
      <c r="Q7" s="7" t="s">
        <v>29</v>
      </c>
      <c r="R7" s="6"/>
    </row>
    <row r="8" ht="14.1" customHeight="1" spans="1:18">
      <c r="A8" s="10" t="s">
        <v>35</v>
      </c>
      <c r="B8" s="5" t="s">
        <v>36</v>
      </c>
      <c r="C8" s="4">
        <v>1120112816</v>
      </c>
      <c r="D8" s="6" t="s">
        <v>19</v>
      </c>
      <c r="E8" s="23">
        <v>93.25</v>
      </c>
      <c r="F8" s="24">
        <v>3.3</v>
      </c>
      <c r="G8" s="23">
        <f>E8*0.85+F8</f>
        <v>82.5625</v>
      </c>
      <c r="H8" s="25">
        <v>1</v>
      </c>
      <c r="I8" s="6" t="s">
        <v>21</v>
      </c>
      <c r="J8" s="23">
        <v>87.4117647058823</v>
      </c>
      <c r="K8" s="24">
        <v>2.54545454545455</v>
      </c>
      <c r="L8" s="31">
        <f>J8*0.85+K8</f>
        <v>76.8454545454545</v>
      </c>
      <c r="M8" s="25">
        <v>6</v>
      </c>
      <c r="N8" s="25">
        <f>H8-M8</f>
        <v>-5</v>
      </c>
      <c r="O8" s="7" t="s">
        <v>31</v>
      </c>
      <c r="P8" s="32">
        <f>G8+L8</f>
        <v>159.407954545455</v>
      </c>
      <c r="Q8" s="7" t="s">
        <v>33</v>
      </c>
      <c r="R8" s="6"/>
    </row>
    <row r="9" ht="14.1" customHeight="1" spans="1:18">
      <c r="A9" s="10" t="s">
        <v>37</v>
      </c>
      <c r="B9" s="5" t="s">
        <v>38</v>
      </c>
      <c r="C9" s="4">
        <v>1120112826</v>
      </c>
      <c r="D9" s="6" t="s">
        <v>19</v>
      </c>
      <c r="E9" s="23">
        <v>88.1111111111111</v>
      </c>
      <c r="F9" s="24">
        <v>6.1</v>
      </c>
      <c r="G9" s="23">
        <f>E9*0.85+F9</f>
        <v>80.9944444444444</v>
      </c>
      <c r="H9" s="25">
        <v>3</v>
      </c>
      <c r="I9" s="6" t="s">
        <v>25</v>
      </c>
      <c r="J9" s="23">
        <v>86.3333333333333</v>
      </c>
      <c r="K9" s="24">
        <v>3.43636363636364</v>
      </c>
      <c r="L9" s="31">
        <f>J9*0.85+K9</f>
        <v>76.819696969697</v>
      </c>
      <c r="M9" s="25">
        <v>7</v>
      </c>
      <c r="N9" s="25">
        <f>H9-M9</f>
        <v>-4</v>
      </c>
      <c r="O9" s="7" t="s">
        <v>31</v>
      </c>
      <c r="P9" s="32">
        <f>G9+L9</f>
        <v>157.814141414141</v>
      </c>
      <c r="Q9" s="7" t="s">
        <v>23</v>
      </c>
      <c r="R9" s="6"/>
    </row>
    <row r="10" ht="14.1" customHeight="1" spans="1:18">
      <c r="A10" s="10" t="s">
        <v>39</v>
      </c>
      <c r="B10" s="5" t="s">
        <v>40</v>
      </c>
      <c r="C10" s="4">
        <v>1120112867</v>
      </c>
      <c r="D10" s="6" t="s">
        <v>19</v>
      </c>
      <c r="E10" s="23">
        <v>86.875</v>
      </c>
      <c r="F10" s="24">
        <v>4.7</v>
      </c>
      <c r="G10" s="23">
        <f>E10*0.85+F10</f>
        <v>78.54375</v>
      </c>
      <c r="H10" s="25">
        <v>6</v>
      </c>
      <c r="I10" s="6" t="s">
        <v>31</v>
      </c>
      <c r="J10" s="23">
        <v>86.8666666666667</v>
      </c>
      <c r="K10" s="24">
        <v>2.63636363636364</v>
      </c>
      <c r="L10" s="31">
        <f>J10*0.85+K10</f>
        <v>76.4730303030303</v>
      </c>
      <c r="M10" s="25">
        <v>8</v>
      </c>
      <c r="N10" s="25">
        <f>H10-M10</f>
        <v>-2</v>
      </c>
      <c r="O10" s="7" t="s">
        <v>31</v>
      </c>
      <c r="P10" s="32">
        <f>G10+L10</f>
        <v>155.01678030303</v>
      </c>
      <c r="Q10" s="7" t="s">
        <v>35</v>
      </c>
      <c r="R10" s="6"/>
    </row>
    <row r="11" ht="14.1" customHeight="1" spans="1:18">
      <c r="A11" s="10" t="s">
        <v>41</v>
      </c>
      <c r="B11" s="5" t="s">
        <v>42</v>
      </c>
      <c r="C11" s="4">
        <v>1120112855</v>
      </c>
      <c r="D11" s="6" t="s">
        <v>19</v>
      </c>
      <c r="E11" s="23">
        <v>83.75</v>
      </c>
      <c r="F11" s="24">
        <v>3.3</v>
      </c>
      <c r="G11" s="23">
        <f>E11*0.85+F11</f>
        <v>74.4875</v>
      </c>
      <c r="H11" s="25">
        <v>10</v>
      </c>
      <c r="I11" s="6" t="s">
        <v>31</v>
      </c>
      <c r="J11" s="23">
        <v>85.6</v>
      </c>
      <c r="K11" s="24">
        <v>3.27272727272727</v>
      </c>
      <c r="L11" s="31">
        <f>J11*0.85+K11</f>
        <v>76.0327272727273</v>
      </c>
      <c r="M11" s="25">
        <v>9</v>
      </c>
      <c r="N11" s="25">
        <f>H11-M11</f>
        <v>1</v>
      </c>
      <c r="O11" s="7" t="s">
        <v>31</v>
      </c>
      <c r="P11" s="32">
        <f>G11+L11</f>
        <v>150.520227272727</v>
      </c>
      <c r="Q11" s="7" t="s">
        <v>41</v>
      </c>
      <c r="R11" s="7"/>
    </row>
    <row r="12" ht="14.1" customHeight="1" spans="1:18">
      <c r="A12" s="10" t="s">
        <v>32</v>
      </c>
      <c r="B12" s="5" t="s">
        <v>43</v>
      </c>
      <c r="C12" s="4">
        <v>1120112851</v>
      </c>
      <c r="D12" s="6" t="s">
        <v>19</v>
      </c>
      <c r="E12" s="23">
        <v>77.7</v>
      </c>
      <c r="F12" s="24">
        <v>3</v>
      </c>
      <c r="G12" s="23">
        <f>E12*0.85+F12</f>
        <v>69.045</v>
      </c>
      <c r="H12" s="25">
        <v>15</v>
      </c>
      <c r="I12" s="7" t="s">
        <v>20</v>
      </c>
      <c r="J12" s="23">
        <v>85.7647058823529</v>
      </c>
      <c r="K12" s="24">
        <v>2.63636363636364</v>
      </c>
      <c r="L12" s="31">
        <f>J12*0.85+K12</f>
        <v>75.5363636363636</v>
      </c>
      <c r="M12" s="25">
        <v>10</v>
      </c>
      <c r="N12" s="25">
        <f>H12-M12</f>
        <v>5</v>
      </c>
      <c r="O12" s="7" t="s">
        <v>20</v>
      </c>
      <c r="P12" s="32">
        <f>G12+L12</f>
        <v>144.581363636364</v>
      </c>
      <c r="Q12" s="7" t="s">
        <v>44</v>
      </c>
      <c r="R12" s="7"/>
    </row>
    <row r="13" ht="14.1" customHeight="1" spans="1:18">
      <c r="A13" s="10" t="s">
        <v>45</v>
      </c>
      <c r="B13" s="5" t="s">
        <v>46</v>
      </c>
      <c r="C13" s="4">
        <v>1120112852</v>
      </c>
      <c r="D13" s="6" t="s">
        <v>19</v>
      </c>
      <c r="E13" s="23">
        <v>82</v>
      </c>
      <c r="F13" s="24">
        <v>3</v>
      </c>
      <c r="G13" s="23">
        <f>E13*0.85+F13</f>
        <v>72.7</v>
      </c>
      <c r="H13" s="25">
        <v>12</v>
      </c>
      <c r="I13" s="7" t="s">
        <v>20</v>
      </c>
      <c r="J13" s="23">
        <v>84.3157894736842</v>
      </c>
      <c r="K13" s="24">
        <v>2.81818181818182</v>
      </c>
      <c r="L13" s="31">
        <f>J13*0.85+K13</f>
        <v>74.4866028708134</v>
      </c>
      <c r="M13" s="25">
        <v>11</v>
      </c>
      <c r="N13" s="25">
        <f>H13-M13</f>
        <v>1</v>
      </c>
      <c r="O13" s="7" t="s">
        <v>31</v>
      </c>
      <c r="P13" s="32">
        <f>G13+L13</f>
        <v>147.186602870813</v>
      </c>
      <c r="Q13" s="7" t="s">
        <v>47</v>
      </c>
      <c r="R13" s="7"/>
    </row>
    <row r="14" ht="14.1" customHeight="1" spans="1:18">
      <c r="A14" s="10" t="s">
        <v>22</v>
      </c>
      <c r="B14" s="5" t="s">
        <v>48</v>
      </c>
      <c r="C14" s="4">
        <v>1120112840</v>
      </c>
      <c r="D14" s="6" t="s">
        <v>19</v>
      </c>
      <c r="E14" s="23">
        <v>73.25</v>
      </c>
      <c r="F14" s="24">
        <v>3.1</v>
      </c>
      <c r="G14" s="23">
        <f>E14*0.85+F14</f>
        <v>65.3625</v>
      </c>
      <c r="H14" s="25">
        <v>17</v>
      </c>
      <c r="I14" s="7" t="s">
        <v>20</v>
      </c>
      <c r="J14" s="23">
        <v>83.8666666666667</v>
      </c>
      <c r="K14" s="24">
        <v>2.98181818181818</v>
      </c>
      <c r="L14" s="31">
        <f>J14*0.85+K14</f>
        <v>74.2684848484848</v>
      </c>
      <c r="M14" s="25">
        <v>12</v>
      </c>
      <c r="N14" s="25">
        <f>H14-M14</f>
        <v>5</v>
      </c>
      <c r="O14" s="7" t="s">
        <v>20</v>
      </c>
      <c r="P14" s="32">
        <f>G14+L14</f>
        <v>139.630984848485</v>
      </c>
      <c r="Q14" s="7" t="s">
        <v>49</v>
      </c>
      <c r="R14" s="6"/>
    </row>
    <row r="15" ht="14.1" customHeight="1" spans="1:18">
      <c r="A15" s="10" t="s">
        <v>47</v>
      </c>
      <c r="B15" s="5" t="s">
        <v>50</v>
      </c>
      <c r="C15" s="4">
        <v>1120112863</v>
      </c>
      <c r="D15" s="6" t="s">
        <v>19</v>
      </c>
      <c r="E15" s="23">
        <v>81.4210526315789</v>
      </c>
      <c r="F15" s="24">
        <v>4.3</v>
      </c>
      <c r="G15" s="23">
        <f>E15*0.85+F15</f>
        <v>73.5078947368421</v>
      </c>
      <c r="H15" s="25">
        <v>11</v>
      </c>
      <c r="I15" s="7" t="s">
        <v>20</v>
      </c>
      <c r="J15" s="23">
        <v>83.6666666666667</v>
      </c>
      <c r="K15" s="24">
        <v>2.63636363636364</v>
      </c>
      <c r="L15" s="31">
        <f>J15*0.85+K15</f>
        <v>73.7530303030303</v>
      </c>
      <c r="M15" s="25">
        <v>13</v>
      </c>
      <c r="N15" s="25">
        <f>H15-M15</f>
        <v>-2</v>
      </c>
      <c r="O15" s="7" t="s">
        <v>20</v>
      </c>
      <c r="P15" s="32">
        <f>G15+L15</f>
        <v>147.260925039872</v>
      </c>
      <c r="Q15" s="7" t="s">
        <v>45</v>
      </c>
      <c r="R15" s="6"/>
    </row>
    <row r="16" ht="14.1" customHeight="1" spans="1:18">
      <c r="A16" s="10" t="s">
        <v>51</v>
      </c>
      <c r="B16" s="5" t="s">
        <v>52</v>
      </c>
      <c r="C16" s="4">
        <v>1120112844</v>
      </c>
      <c r="D16" s="6" t="s">
        <v>19</v>
      </c>
      <c r="E16" s="23">
        <v>72.125</v>
      </c>
      <c r="F16" s="24">
        <v>3.3</v>
      </c>
      <c r="G16" s="23">
        <f>E16*0.85+F16</f>
        <v>64.60625</v>
      </c>
      <c r="H16" s="25">
        <v>18</v>
      </c>
      <c r="I16" s="7" t="s">
        <v>20</v>
      </c>
      <c r="J16" s="23">
        <v>82.5882352941177</v>
      </c>
      <c r="K16" s="24">
        <v>3.11363636363636</v>
      </c>
      <c r="L16" s="31">
        <f>J16*0.85+K16</f>
        <v>73.3136363636364</v>
      </c>
      <c r="M16" s="25">
        <v>14</v>
      </c>
      <c r="N16" s="25">
        <f>H16-M16</f>
        <v>4</v>
      </c>
      <c r="O16" s="7" t="s">
        <v>20</v>
      </c>
      <c r="P16" s="32">
        <f>G16+L16</f>
        <v>137.919886363636</v>
      </c>
      <c r="Q16" s="7" t="s">
        <v>53</v>
      </c>
      <c r="R16" s="6"/>
    </row>
    <row r="17" ht="14.1" customHeight="1" spans="1:18">
      <c r="A17" s="10" t="s">
        <v>54</v>
      </c>
      <c r="B17" s="5" t="s">
        <v>55</v>
      </c>
      <c r="C17" s="4">
        <v>1120112827</v>
      </c>
      <c r="D17" s="6" t="s">
        <v>19</v>
      </c>
      <c r="E17" s="23">
        <v>69.1</v>
      </c>
      <c r="F17" s="24">
        <v>3</v>
      </c>
      <c r="G17" s="23">
        <f>E17*0.85+F17</f>
        <v>61.735</v>
      </c>
      <c r="H17" s="25">
        <v>23</v>
      </c>
      <c r="I17" s="7" t="s">
        <v>20</v>
      </c>
      <c r="J17" s="24">
        <v>82.5294117647059</v>
      </c>
      <c r="K17" s="24">
        <v>3.09090909090909</v>
      </c>
      <c r="L17" s="31">
        <f>J17*0.85+K17</f>
        <v>73.2409090909091</v>
      </c>
      <c r="M17" s="25">
        <v>15</v>
      </c>
      <c r="N17" s="25">
        <f>H17-M17</f>
        <v>8</v>
      </c>
      <c r="O17" s="7" t="s">
        <v>20</v>
      </c>
      <c r="P17" s="32">
        <f>G17+L17</f>
        <v>134.975909090909</v>
      </c>
      <c r="Q17" s="7" t="s">
        <v>56</v>
      </c>
      <c r="R17" s="6"/>
    </row>
    <row r="18" ht="14.1" customHeight="1" spans="1:18">
      <c r="A18" s="10" t="s">
        <v>44</v>
      </c>
      <c r="B18" s="5" t="s">
        <v>57</v>
      </c>
      <c r="C18" s="4">
        <v>1120112837</v>
      </c>
      <c r="D18" s="6" t="s">
        <v>19</v>
      </c>
      <c r="E18" s="23">
        <v>72</v>
      </c>
      <c r="F18" s="24">
        <v>3</v>
      </c>
      <c r="G18" s="23">
        <f>E18*0.85+F18</f>
        <v>64.2</v>
      </c>
      <c r="H18" s="25">
        <v>19</v>
      </c>
      <c r="I18" s="7" t="s">
        <v>20</v>
      </c>
      <c r="J18" s="23">
        <v>82.3529411764706</v>
      </c>
      <c r="K18" s="24">
        <v>3.13636363636364</v>
      </c>
      <c r="L18" s="31">
        <f>J18*0.85+K18</f>
        <v>73.1363636363636</v>
      </c>
      <c r="M18" s="25">
        <v>16</v>
      </c>
      <c r="N18" s="25">
        <f>H18-M18</f>
        <v>3</v>
      </c>
      <c r="O18" s="7" t="s">
        <v>20</v>
      </c>
      <c r="P18" s="32">
        <f>G18+L18</f>
        <v>137.336363636364</v>
      </c>
      <c r="Q18" s="7" t="s">
        <v>58</v>
      </c>
      <c r="R18" s="6"/>
    </row>
    <row r="19" ht="14.1" customHeight="1" spans="1:18">
      <c r="A19" s="10" t="s">
        <v>59</v>
      </c>
      <c r="B19" s="5" t="s">
        <v>60</v>
      </c>
      <c r="C19" s="4">
        <v>1120112831</v>
      </c>
      <c r="D19" s="6" t="s">
        <v>19</v>
      </c>
      <c r="E19" s="23">
        <v>74.5</v>
      </c>
      <c r="F19" s="24">
        <v>3</v>
      </c>
      <c r="G19" s="23">
        <f>E19*0.85+F19</f>
        <v>66.325</v>
      </c>
      <c r="H19" s="25">
        <v>16</v>
      </c>
      <c r="I19" s="7" t="s">
        <v>20</v>
      </c>
      <c r="J19" s="23">
        <v>80.0588235294118</v>
      </c>
      <c r="K19" s="24">
        <v>4.21090909090909</v>
      </c>
      <c r="L19" s="31">
        <f>J19*0.85+K19</f>
        <v>72.2609090909091</v>
      </c>
      <c r="M19" s="25">
        <v>17</v>
      </c>
      <c r="N19" s="25">
        <f>H19-M19</f>
        <v>-1</v>
      </c>
      <c r="O19" s="7" t="s">
        <v>20</v>
      </c>
      <c r="P19" s="32">
        <f>G19+L19</f>
        <v>138.585909090909</v>
      </c>
      <c r="Q19" s="7" t="s">
        <v>51</v>
      </c>
      <c r="R19" s="6"/>
    </row>
    <row r="20" ht="14.1" customHeight="1" spans="1:18">
      <c r="A20" s="10" t="s">
        <v>49</v>
      </c>
      <c r="B20" s="5" t="s">
        <v>61</v>
      </c>
      <c r="C20" s="4">
        <v>1120112847</v>
      </c>
      <c r="D20" s="6" t="s">
        <v>19</v>
      </c>
      <c r="E20" s="23">
        <v>78</v>
      </c>
      <c r="F20" s="24">
        <v>3</v>
      </c>
      <c r="G20" s="23">
        <f>E20*0.85+F20</f>
        <v>69.3</v>
      </c>
      <c r="H20" s="25">
        <v>14</v>
      </c>
      <c r="I20" s="7" t="s">
        <v>20</v>
      </c>
      <c r="J20" s="23">
        <v>80.7222222222222</v>
      </c>
      <c r="K20" s="24">
        <v>2.97727272727273</v>
      </c>
      <c r="L20" s="31">
        <f>J20*0.85+K20</f>
        <v>71.5911616161616</v>
      </c>
      <c r="M20" s="25">
        <v>18</v>
      </c>
      <c r="N20" s="25">
        <f>H20-M20</f>
        <v>-4</v>
      </c>
      <c r="O20" s="7" t="s">
        <v>20</v>
      </c>
      <c r="P20" s="32">
        <f>G20+L20</f>
        <v>140.891161616162</v>
      </c>
      <c r="Q20" s="7" t="s">
        <v>54</v>
      </c>
      <c r="R20" s="6"/>
    </row>
    <row r="21" ht="14.1" customHeight="1" spans="1:18">
      <c r="A21" s="10" t="s">
        <v>62</v>
      </c>
      <c r="B21" s="5" t="s">
        <v>63</v>
      </c>
      <c r="C21" s="4">
        <v>1120112858</v>
      </c>
      <c r="D21" s="6" t="s">
        <v>19</v>
      </c>
      <c r="E21" s="23">
        <v>86.6315789473684</v>
      </c>
      <c r="F21" s="24">
        <v>4.6</v>
      </c>
      <c r="G21" s="23">
        <f>E21*0.85+F21</f>
        <v>78.2368421052631</v>
      </c>
      <c r="H21" s="25">
        <v>7</v>
      </c>
      <c r="I21" s="6" t="s">
        <v>31</v>
      </c>
      <c r="J21" s="23">
        <v>80.8666666666667</v>
      </c>
      <c r="K21" s="24">
        <v>2.63636363636364</v>
      </c>
      <c r="L21" s="31">
        <f>J21*0.85+K21</f>
        <v>71.3730303030303</v>
      </c>
      <c r="M21" s="25">
        <v>19</v>
      </c>
      <c r="N21" s="25">
        <f>H21-M21</f>
        <v>-12</v>
      </c>
      <c r="O21" s="7" t="s">
        <v>20</v>
      </c>
      <c r="P21" s="32">
        <f>G21+L21</f>
        <v>149.609872408293</v>
      </c>
      <c r="Q21" s="7" t="s">
        <v>37</v>
      </c>
      <c r="R21" s="7"/>
    </row>
    <row r="22" ht="14.1" customHeight="1" spans="1:18">
      <c r="A22" s="10" t="s">
        <v>53</v>
      </c>
      <c r="B22" s="5" t="s">
        <v>64</v>
      </c>
      <c r="C22" s="4">
        <v>1120102771</v>
      </c>
      <c r="D22" s="6" t="s">
        <v>19</v>
      </c>
      <c r="E22" s="23">
        <v>64.875</v>
      </c>
      <c r="F22" s="24">
        <v>3</v>
      </c>
      <c r="G22" s="23">
        <f>E22*0.85+F22</f>
        <v>58.14375</v>
      </c>
      <c r="H22" s="25">
        <v>25</v>
      </c>
      <c r="I22" s="7" t="s">
        <v>20</v>
      </c>
      <c r="J22" s="23">
        <v>79.8</v>
      </c>
      <c r="K22" s="24">
        <v>2.81818181818182</v>
      </c>
      <c r="L22" s="31">
        <f>J22*0.85+K22</f>
        <v>70.6481818181818</v>
      </c>
      <c r="M22" s="25">
        <v>20</v>
      </c>
      <c r="N22" s="25">
        <f>H22-M22</f>
        <v>5</v>
      </c>
      <c r="O22" s="7" t="s">
        <v>20</v>
      </c>
      <c r="P22" s="32">
        <f>G22+L22</f>
        <v>128.791931818182</v>
      </c>
      <c r="Q22" s="7" t="s">
        <v>65</v>
      </c>
      <c r="R22" s="6"/>
    </row>
    <row r="23" ht="14.1" customHeight="1" spans="1:18">
      <c r="A23" s="10" t="s">
        <v>58</v>
      </c>
      <c r="B23" s="5" t="s">
        <v>66</v>
      </c>
      <c r="C23" s="4">
        <v>1120112862</v>
      </c>
      <c r="D23" s="6" t="s">
        <v>19</v>
      </c>
      <c r="E23" s="23">
        <v>71.5</v>
      </c>
      <c r="F23" s="24">
        <v>3</v>
      </c>
      <c r="G23" s="23">
        <f>E23*0.85+F23</f>
        <v>63.775</v>
      </c>
      <c r="H23" s="25">
        <v>20</v>
      </c>
      <c r="I23" s="7" t="s">
        <v>20</v>
      </c>
      <c r="J23" s="23">
        <v>78.9333333333333</v>
      </c>
      <c r="K23" s="24">
        <v>3.27272727272727</v>
      </c>
      <c r="L23" s="31">
        <f>J23*0.85+K23</f>
        <v>70.3660606060606</v>
      </c>
      <c r="M23" s="25">
        <v>21</v>
      </c>
      <c r="N23" s="25">
        <f>H23-M23</f>
        <v>-1</v>
      </c>
      <c r="O23" s="7" t="s">
        <v>20</v>
      </c>
      <c r="P23" s="32">
        <f>G23+L23</f>
        <v>134.141060606061</v>
      </c>
      <c r="Q23" s="7" t="s">
        <v>59</v>
      </c>
      <c r="R23" s="6"/>
    </row>
    <row r="24" ht="14.1" customHeight="1" spans="1:18">
      <c r="A24" s="10" t="s">
        <v>56</v>
      </c>
      <c r="B24" s="5" t="s">
        <v>67</v>
      </c>
      <c r="C24" s="4">
        <v>1120112823</v>
      </c>
      <c r="D24" s="6" t="s">
        <v>19</v>
      </c>
      <c r="E24" s="23">
        <v>65.6842105263158</v>
      </c>
      <c r="F24" s="24">
        <v>3</v>
      </c>
      <c r="G24" s="23">
        <f>E24*0.85+F24</f>
        <v>58.8315789473684</v>
      </c>
      <c r="H24" s="25">
        <v>24</v>
      </c>
      <c r="I24" s="7" t="s">
        <v>20</v>
      </c>
      <c r="J24" s="23">
        <v>78.9411764705882</v>
      </c>
      <c r="K24" s="24">
        <v>3.22727272727273</v>
      </c>
      <c r="L24" s="31">
        <f>J24*0.85+K24</f>
        <v>70.3272727272727</v>
      </c>
      <c r="M24" s="25">
        <v>22</v>
      </c>
      <c r="N24" s="25">
        <f>H24-M24</f>
        <v>2</v>
      </c>
      <c r="O24" s="7" t="s">
        <v>20</v>
      </c>
      <c r="P24" s="32">
        <f>G24+L24</f>
        <v>129.158851674641</v>
      </c>
      <c r="Q24" s="7" t="s">
        <v>68</v>
      </c>
      <c r="R24" s="6"/>
    </row>
    <row r="25" ht="14.1" customHeight="1" spans="1:18">
      <c r="A25" s="10" t="s">
        <v>69</v>
      </c>
      <c r="B25" s="5" t="s">
        <v>70</v>
      </c>
      <c r="C25" s="4">
        <v>1120112860</v>
      </c>
      <c r="D25" s="6" t="s">
        <v>19</v>
      </c>
      <c r="E25" s="23">
        <v>70.375</v>
      </c>
      <c r="F25" s="24">
        <v>3</v>
      </c>
      <c r="G25" s="23">
        <f>E25*0.85+F25</f>
        <v>62.81875</v>
      </c>
      <c r="H25" s="25">
        <v>22</v>
      </c>
      <c r="I25" s="7" t="s">
        <v>20</v>
      </c>
      <c r="J25" s="23">
        <v>73.2</v>
      </c>
      <c r="K25" s="24">
        <v>3.11363636363636</v>
      </c>
      <c r="L25" s="31">
        <f>J25*0.85+K25</f>
        <v>65.3336363636364</v>
      </c>
      <c r="M25" s="25">
        <v>23</v>
      </c>
      <c r="N25" s="25">
        <f>H25-M25</f>
        <v>-1</v>
      </c>
      <c r="O25" s="7" t="s">
        <v>20</v>
      </c>
      <c r="P25" s="32">
        <f>G25+L25</f>
        <v>128.152386363636</v>
      </c>
      <c r="Q25" s="7" t="s">
        <v>62</v>
      </c>
      <c r="R25" s="7"/>
    </row>
    <row r="26" ht="14.1" customHeight="1" spans="1:18">
      <c r="A26" s="10" t="s">
        <v>68</v>
      </c>
      <c r="B26" s="26" t="s">
        <v>71</v>
      </c>
      <c r="C26" s="27">
        <v>1120112824</v>
      </c>
      <c r="D26" s="26" t="s">
        <v>19</v>
      </c>
      <c r="E26" s="28">
        <v>71</v>
      </c>
      <c r="F26" s="28">
        <v>3</v>
      </c>
      <c r="G26" s="28">
        <f>E26*0.85+F26</f>
        <v>63.35</v>
      </c>
      <c r="H26" s="29">
        <v>21</v>
      </c>
      <c r="I26" s="33" t="s">
        <v>20</v>
      </c>
      <c r="J26" s="34">
        <v>71.3</v>
      </c>
      <c r="K26" s="34">
        <v>3.23</v>
      </c>
      <c r="L26" s="34">
        <v>63.84</v>
      </c>
      <c r="M26" s="29">
        <v>24</v>
      </c>
      <c r="N26" s="25">
        <f>H26-M26</f>
        <v>-3</v>
      </c>
      <c r="O26" s="34" t="s">
        <v>20</v>
      </c>
      <c r="P26" s="32">
        <f>G26+L26</f>
        <v>127.19</v>
      </c>
      <c r="Q26" s="7" t="s">
        <v>39</v>
      </c>
      <c r="R26" s="6"/>
    </row>
    <row r="27" ht="14.1" customHeight="1" spans="1:18">
      <c r="A27" s="10" t="s">
        <v>65</v>
      </c>
      <c r="B27" s="26" t="s">
        <v>72</v>
      </c>
      <c r="C27" s="27">
        <v>1120112812</v>
      </c>
      <c r="D27" s="26" t="s">
        <v>19</v>
      </c>
      <c r="E27" s="28">
        <v>85.1578947368421</v>
      </c>
      <c r="F27" s="28">
        <v>3</v>
      </c>
      <c r="G27" s="28">
        <f>E27*0.85+F27</f>
        <v>75.3842105263158</v>
      </c>
      <c r="H27" s="29">
        <v>9</v>
      </c>
      <c r="I27" s="26" t="s">
        <v>31</v>
      </c>
      <c r="J27" s="34" t="s">
        <v>73</v>
      </c>
      <c r="K27" s="34" t="s">
        <v>74</v>
      </c>
      <c r="L27" s="34">
        <v>0</v>
      </c>
      <c r="M27" s="34" t="s">
        <v>74</v>
      </c>
      <c r="N27" s="29" t="s">
        <v>74</v>
      </c>
      <c r="O27" s="34" t="s">
        <v>74</v>
      </c>
      <c r="P27" s="32">
        <f>G27+L27</f>
        <v>75.3842105263158</v>
      </c>
      <c r="Q27" s="7" t="s">
        <v>69</v>
      </c>
      <c r="R27" s="6"/>
    </row>
    <row r="28" ht="14.1" customHeight="1" spans="1:18">
      <c r="A28" s="10" t="s">
        <v>75</v>
      </c>
      <c r="B28" s="5" t="s">
        <v>76</v>
      </c>
      <c r="C28" s="4">
        <v>1120112819</v>
      </c>
      <c r="D28" s="6" t="s">
        <v>77</v>
      </c>
      <c r="E28" s="23">
        <v>92.875</v>
      </c>
      <c r="F28" s="24">
        <v>4.8</v>
      </c>
      <c r="G28" s="23">
        <f>E28*0.85+F28</f>
        <v>83.74375</v>
      </c>
      <c r="H28" s="25">
        <v>1</v>
      </c>
      <c r="I28" s="6" t="s">
        <v>78</v>
      </c>
      <c r="J28" s="23">
        <v>89.8666666666667</v>
      </c>
      <c r="K28" s="24">
        <v>4.36727272727273</v>
      </c>
      <c r="L28" s="31">
        <f t="shared" ref="L28:L59" si="4">J28*0.85+K28</f>
        <v>80.7539393939394</v>
      </c>
      <c r="M28" s="25">
        <v>1</v>
      </c>
      <c r="N28" s="25">
        <f t="shared" ref="N28:N59" si="5">H28-M28</f>
        <v>0</v>
      </c>
      <c r="O28" s="7" t="s">
        <v>78</v>
      </c>
      <c r="P28" s="32">
        <f>G28+L28</f>
        <v>164.497689393939</v>
      </c>
      <c r="Q28" s="7" t="s">
        <v>23</v>
      </c>
      <c r="R28" s="6"/>
    </row>
    <row r="29" ht="14.1" customHeight="1" spans="1:18">
      <c r="A29" s="10" t="s">
        <v>79</v>
      </c>
      <c r="B29" s="5" t="s">
        <v>80</v>
      </c>
      <c r="C29" s="4">
        <v>1120112854</v>
      </c>
      <c r="D29" s="6" t="s">
        <v>77</v>
      </c>
      <c r="E29" s="23">
        <v>92.2222222222222</v>
      </c>
      <c r="F29" s="24">
        <v>5.2</v>
      </c>
      <c r="G29" s="23">
        <f>E29*0.85+F29</f>
        <v>83.5888888888889</v>
      </c>
      <c r="H29" s="25">
        <v>2</v>
      </c>
      <c r="I29" s="6" t="s">
        <v>25</v>
      </c>
      <c r="J29" s="23">
        <v>90.4444444444444</v>
      </c>
      <c r="K29" s="24">
        <v>3.27272727272727</v>
      </c>
      <c r="L29" s="31">
        <f>J29*0.85+K29</f>
        <v>80.150505050505</v>
      </c>
      <c r="M29" s="25">
        <v>2</v>
      </c>
      <c r="N29" s="25">
        <f>H29-M29</f>
        <v>0</v>
      </c>
      <c r="O29" s="7" t="s">
        <v>25</v>
      </c>
      <c r="P29" s="32">
        <f>G29+L29</f>
        <v>163.739393939394</v>
      </c>
      <c r="Q29" s="7" t="s">
        <v>17</v>
      </c>
      <c r="R29" s="7"/>
    </row>
    <row r="30" ht="14.1" customHeight="1" spans="1:18">
      <c r="A30" s="10" t="s">
        <v>81</v>
      </c>
      <c r="B30" s="5" t="s">
        <v>82</v>
      </c>
      <c r="C30" s="4">
        <v>1120112820</v>
      </c>
      <c r="D30" s="6" t="s">
        <v>77</v>
      </c>
      <c r="E30" s="23">
        <v>90.8947368421053</v>
      </c>
      <c r="F30" s="24">
        <v>6</v>
      </c>
      <c r="G30" s="23">
        <f>E30*0.85+F30</f>
        <v>83.2605263157895</v>
      </c>
      <c r="H30" s="25">
        <v>3</v>
      </c>
      <c r="I30" s="6" t="s">
        <v>25</v>
      </c>
      <c r="J30" s="23">
        <v>87.0666666666667</v>
      </c>
      <c r="K30" s="24">
        <v>6.10545454545455</v>
      </c>
      <c r="L30" s="31">
        <f>J30*0.85+K30</f>
        <v>80.1121212121212</v>
      </c>
      <c r="M30" s="25">
        <v>3</v>
      </c>
      <c r="N30" s="25">
        <f>H30-M30</f>
        <v>0</v>
      </c>
      <c r="O30" s="7" t="s">
        <v>25</v>
      </c>
      <c r="P30" s="32">
        <f>G30+L30</f>
        <v>163.372647527911</v>
      </c>
      <c r="Q30" s="7" t="s">
        <v>26</v>
      </c>
      <c r="R30" s="6"/>
    </row>
    <row r="31" ht="14.1" customHeight="1" spans="1:18">
      <c r="A31" s="10" t="s">
        <v>83</v>
      </c>
      <c r="B31" s="5" t="s">
        <v>84</v>
      </c>
      <c r="C31" s="4">
        <v>1120112830</v>
      </c>
      <c r="D31" s="6" t="s">
        <v>77</v>
      </c>
      <c r="E31" s="23">
        <v>78.25</v>
      </c>
      <c r="F31" s="24">
        <v>3</v>
      </c>
      <c r="G31" s="23">
        <f>E31*0.85+F31</f>
        <v>69.5125</v>
      </c>
      <c r="H31" s="25">
        <v>22</v>
      </c>
      <c r="I31" s="7" t="s">
        <v>20</v>
      </c>
      <c r="J31" s="23">
        <v>87.2777777777778</v>
      </c>
      <c r="K31" s="24">
        <v>3.09090909090909</v>
      </c>
      <c r="L31" s="31">
        <f>J31*0.85+K31</f>
        <v>77.2770202020202</v>
      </c>
      <c r="M31" s="25">
        <v>4</v>
      </c>
      <c r="N31" s="25">
        <f>H31-M31</f>
        <v>18</v>
      </c>
      <c r="O31" s="7" t="s">
        <v>85</v>
      </c>
      <c r="P31" s="32">
        <f>G31+L31</f>
        <v>146.78952020202</v>
      </c>
      <c r="Q31" s="7" t="s">
        <v>68</v>
      </c>
      <c r="R31" s="6"/>
    </row>
    <row r="32" ht="14.1" customHeight="1" spans="1:18">
      <c r="A32" s="10" t="s">
        <v>86</v>
      </c>
      <c r="B32" s="5" t="s">
        <v>87</v>
      </c>
      <c r="C32" s="4">
        <v>1120112821</v>
      </c>
      <c r="D32" s="6" t="s">
        <v>77</v>
      </c>
      <c r="E32" s="23">
        <v>76.4444444444444</v>
      </c>
      <c r="F32" s="24">
        <v>4.7</v>
      </c>
      <c r="G32" s="23">
        <f>E32*0.85+F32</f>
        <v>69.6777777777777</v>
      </c>
      <c r="H32" s="25">
        <v>20</v>
      </c>
      <c r="I32" s="7" t="s">
        <v>20</v>
      </c>
      <c r="J32" s="23">
        <v>84.8333333333333</v>
      </c>
      <c r="K32" s="24">
        <v>4.71909090909091</v>
      </c>
      <c r="L32" s="31">
        <f>J32*0.85+K32</f>
        <v>76.8274242424242</v>
      </c>
      <c r="M32" s="25">
        <v>5</v>
      </c>
      <c r="N32" s="25">
        <f>H32-M32</f>
        <v>15</v>
      </c>
      <c r="O32" s="7" t="s">
        <v>25</v>
      </c>
      <c r="P32" s="32">
        <f>G32+L32</f>
        <v>146.505202020202</v>
      </c>
      <c r="Q32" s="7" t="s">
        <v>54</v>
      </c>
      <c r="R32" s="6"/>
    </row>
    <row r="33" ht="14.1" customHeight="1" spans="1:18">
      <c r="A33" s="10" t="s">
        <v>88</v>
      </c>
      <c r="B33" s="5" t="s">
        <v>89</v>
      </c>
      <c r="C33" s="4">
        <v>1120112859</v>
      </c>
      <c r="D33" s="6" t="s">
        <v>77</v>
      </c>
      <c r="E33" s="23">
        <v>87.375</v>
      </c>
      <c r="F33" s="24">
        <v>5.1</v>
      </c>
      <c r="G33" s="23">
        <f>E33*0.85+F33</f>
        <v>79.36875</v>
      </c>
      <c r="H33" s="25">
        <v>5</v>
      </c>
      <c r="I33" s="6" t="s">
        <v>25</v>
      </c>
      <c r="J33" s="23">
        <v>85.7777777777778</v>
      </c>
      <c r="K33" s="24">
        <v>3.27272727272727</v>
      </c>
      <c r="L33" s="31">
        <f>J33*0.85+K33</f>
        <v>76.1838383838384</v>
      </c>
      <c r="M33" s="25">
        <v>6</v>
      </c>
      <c r="N33" s="25">
        <f>H33-M33</f>
        <v>-1</v>
      </c>
      <c r="O33" s="7" t="s">
        <v>31</v>
      </c>
      <c r="P33" s="32">
        <f>G33+L33</f>
        <v>155.552588383838</v>
      </c>
      <c r="Q33" s="7" t="s">
        <v>35</v>
      </c>
      <c r="R33" s="7"/>
    </row>
    <row r="34" ht="14.1" customHeight="1" spans="1:18">
      <c r="A34" s="10" t="s">
        <v>90</v>
      </c>
      <c r="B34" s="5" t="s">
        <v>91</v>
      </c>
      <c r="C34" s="4">
        <v>1120112834</v>
      </c>
      <c r="D34" s="6" t="s">
        <v>77</v>
      </c>
      <c r="E34" s="23">
        <v>75.2222222222222</v>
      </c>
      <c r="F34" s="24">
        <v>4.7</v>
      </c>
      <c r="G34" s="23">
        <f>E34*0.85+F34</f>
        <v>68.6388888888889</v>
      </c>
      <c r="H34" s="25">
        <v>23</v>
      </c>
      <c r="I34" s="7" t="s">
        <v>20</v>
      </c>
      <c r="J34" s="23">
        <v>85.2</v>
      </c>
      <c r="K34" s="24">
        <v>3.67818181818182</v>
      </c>
      <c r="L34" s="31">
        <f>J34*0.85+K34</f>
        <v>76.0981818181818</v>
      </c>
      <c r="M34" s="25">
        <v>7</v>
      </c>
      <c r="N34" s="25">
        <f>H34-M34</f>
        <v>16</v>
      </c>
      <c r="O34" s="7" t="s">
        <v>31</v>
      </c>
      <c r="P34" s="32">
        <f>G34+L34</f>
        <v>144.737070707071</v>
      </c>
      <c r="Q34" s="7" t="s">
        <v>22</v>
      </c>
      <c r="R34" s="6"/>
    </row>
    <row r="35" ht="14.1" customHeight="1" spans="1:18">
      <c r="A35" s="10" t="s">
        <v>92</v>
      </c>
      <c r="B35" s="5" t="s">
        <v>93</v>
      </c>
      <c r="C35" s="4">
        <v>1120112815</v>
      </c>
      <c r="D35" s="6" t="s">
        <v>77</v>
      </c>
      <c r="E35" s="23">
        <v>79.6666666666667</v>
      </c>
      <c r="F35" s="24">
        <v>3.6</v>
      </c>
      <c r="G35" s="23">
        <f t="shared" ref="G35:G66" si="6">E35*0.85+F35</f>
        <v>71.3166666666667</v>
      </c>
      <c r="H35" s="25">
        <v>17</v>
      </c>
      <c r="I35" s="7" t="s">
        <v>20</v>
      </c>
      <c r="J35" s="23">
        <v>85.7222222222222</v>
      </c>
      <c r="K35" s="24">
        <v>3.22727272727273</v>
      </c>
      <c r="L35" s="31">
        <f>J35*0.85+K35</f>
        <v>76.0911616161616</v>
      </c>
      <c r="M35" s="25">
        <v>8</v>
      </c>
      <c r="N35" s="25">
        <f>H35-M35</f>
        <v>9</v>
      </c>
      <c r="O35" s="7" t="s">
        <v>31</v>
      </c>
      <c r="P35" s="32">
        <f t="shared" ref="P35:P66" si="7">G35+L35</f>
        <v>147.407828282828</v>
      </c>
      <c r="Q35" s="7" t="s">
        <v>69</v>
      </c>
      <c r="R35" s="6"/>
    </row>
    <row r="36" ht="14.1" customHeight="1" spans="1:18">
      <c r="A36" s="10" t="s">
        <v>94</v>
      </c>
      <c r="B36" s="5" t="s">
        <v>95</v>
      </c>
      <c r="C36" s="4">
        <v>1120112833</v>
      </c>
      <c r="D36" s="6" t="s">
        <v>77</v>
      </c>
      <c r="E36" s="23">
        <v>81</v>
      </c>
      <c r="F36" s="24">
        <v>3.2</v>
      </c>
      <c r="G36" s="23">
        <f>E36*0.85+F36</f>
        <v>72.05</v>
      </c>
      <c r="H36" s="25">
        <v>14</v>
      </c>
      <c r="I36" s="7" t="s">
        <v>20</v>
      </c>
      <c r="J36" s="23">
        <v>86.3333333333333</v>
      </c>
      <c r="K36" s="24">
        <v>2.54545454545455</v>
      </c>
      <c r="L36" s="31">
        <f>J36*0.85+K36</f>
        <v>75.9287878787879</v>
      </c>
      <c r="M36" s="25">
        <v>9</v>
      </c>
      <c r="N36" s="25">
        <f>H36-M36</f>
        <v>5</v>
      </c>
      <c r="O36" s="7" t="s">
        <v>31</v>
      </c>
      <c r="P36" s="32">
        <f>G36+L36</f>
        <v>147.978787878788</v>
      </c>
      <c r="Q36" s="7" t="s">
        <v>51</v>
      </c>
      <c r="R36" s="6"/>
    </row>
    <row r="37" ht="14.1" customHeight="1" spans="1:18">
      <c r="A37" s="10" t="s">
        <v>96</v>
      </c>
      <c r="B37" s="5" t="s">
        <v>97</v>
      </c>
      <c r="C37" s="4">
        <v>1120112832</v>
      </c>
      <c r="D37" s="6" t="s">
        <v>77</v>
      </c>
      <c r="E37" s="23">
        <v>85.25</v>
      </c>
      <c r="F37" s="24">
        <v>4.5</v>
      </c>
      <c r="G37" s="23">
        <f>E37*0.85+F37</f>
        <v>76.9625</v>
      </c>
      <c r="H37" s="25">
        <v>8</v>
      </c>
      <c r="I37" s="6" t="s">
        <v>31</v>
      </c>
      <c r="J37" s="23">
        <v>84.1333333333333</v>
      </c>
      <c r="K37" s="24">
        <v>4.20090909090909</v>
      </c>
      <c r="L37" s="31">
        <f>J37*0.85+K37</f>
        <v>75.7142424242424</v>
      </c>
      <c r="M37" s="25">
        <v>10</v>
      </c>
      <c r="N37" s="25">
        <f>H37-M37</f>
        <v>-2</v>
      </c>
      <c r="O37" s="7" t="s">
        <v>31</v>
      </c>
      <c r="P37" s="32">
        <f>G37+L37</f>
        <v>152.676742424242</v>
      </c>
      <c r="Q37" s="7" t="s">
        <v>37</v>
      </c>
      <c r="R37" s="6"/>
    </row>
    <row r="38" ht="14.1" customHeight="1" spans="1:18">
      <c r="A38" s="10" t="s">
        <v>98</v>
      </c>
      <c r="B38" s="5" t="s">
        <v>99</v>
      </c>
      <c r="C38" s="4">
        <v>1120112850</v>
      </c>
      <c r="D38" s="6" t="s">
        <v>77</v>
      </c>
      <c r="E38" s="23">
        <v>90.2222222222222</v>
      </c>
      <c r="F38" s="24">
        <v>5</v>
      </c>
      <c r="G38" s="23">
        <f>E38*0.85+F38</f>
        <v>81.6888888888889</v>
      </c>
      <c r="H38" s="25">
        <v>4</v>
      </c>
      <c r="I38" s="6" t="s">
        <v>25</v>
      </c>
      <c r="J38" s="23">
        <v>85.2666666666667</v>
      </c>
      <c r="K38" s="24">
        <v>2.81818181818182</v>
      </c>
      <c r="L38" s="31">
        <f>J38*0.85+K38</f>
        <v>75.2948484848485</v>
      </c>
      <c r="M38" s="25">
        <v>11</v>
      </c>
      <c r="N38" s="25">
        <f>H38-M38</f>
        <v>-7</v>
      </c>
      <c r="O38" s="7" t="s">
        <v>31</v>
      </c>
      <c r="P38" s="32">
        <f>G38+L38</f>
        <v>156.983737373737</v>
      </c>
      <c r="Q38" s="7" t="s">
        <v>29</v>
      </c>
      <c r="R38" s="7"/>
    </row>
    <row r="39" ht="14.1" customHeight="1" spans="1:18">
      <c r="A39" s="10" t="s">
        <v>100</v>
      </c>
      <c r="B39" s="5" t="s">
        <v>101</v>
      </c>
      <c r="C39" s="4">
        <v>1120112856</v>
      </c>
      <c r="D39" s="6" t="s">
        <v>77</v>
      </c>
      <c r="E39" s="23">
        <v>86</v>
      </c>
      <c r="F39" s="24">
        <v>3.1</v>
      </c>
      <c r="G39" s="23">
        <f>E39*0.85+F39</f>
        <v>76.2</v>
      </c>
      <c r="H39" s="25">
        <v>9</v>
      </c>
      <c r="I39" s="6" t="s">
        <v>31</v>
      </c>
      <c r="J39" s="23">
        <v>84.6470588235294</v>
      </c>
      <c r="K39" s="24">
        <v>3.11363636363636</v>
      </c>
      <c r="L39" s="31">
        <f>J39*0.85+K39</f>
        <v>75.0636363636363</v>
      </c>
      <c r="M39" s="25">
        <v>12</v>
      </c>
      <c r="N39" s="25">
        <f>H39-M39</f>
        <v>-3</v>
      </c>
      <c r="O39" s="7" t="s">
        <v>20</v>
      </c>
      <c r="P39" s="32">
        <f>G39+L39</f>
        <v>151.263636363636</v>
      </c>
      <c r="Q39" s="7" t="s">
        <v>41</v>
      </c>
      <c r="R39" s="7"/>
    </row>
    <row r="40" ht="14.1" customHeight="1" spans="1:18">
      <c r="A40" s="10" t="s">
        <v>102</v>
      </c>
      <c r="B40" s="5" t="s">
        <v>103</v>
      </c>
      <c r="C40" s="4">
        <v>1120112845</v>
      </c>
      <c r="D40" s="6" t="s">
        <v>77</v>
      </c>
      <c r="E40" s="23">
        <v>87</v>
      </c>
      <c r="F40" s="24">
        <v>3.4</v>
      </c>
      <c r="G40" s="23">
        <f>E40*0.85+F40</f>
        <v>77.35</v>
      </c>
      <c r="H40" s="25">
        <v>7</v>
      </c>
      <c r="I40" s="6" t="s">
        <v>31</v>
      </c>
      <c r="J40" s="23">
        <v>84.8823529411765</v>
      </c>
      <c r="K40" s="24">
        <v>2.63636363636364</v>
      </c>
      <c r="L40" s="31">
        <f>J40*0.85+K40</f>
        <v>74.7863636363636</v>
      </c>
      <c r="M40" s="25">
        <v>13</v>
      </c>
      <c r="N40" s="25">
        <f>H40-M40</f>
        <v>-6</v>
      </c>
      <c r="O40" s="7" t="s">
        <v>20</v>
      </c>
      <c r="P40" s="32">
        <f>G40+L40</f>
        <v>152.136363636364</v>
      </c>
      <c r="Q40" s="7" t="s">
        <v>39</v>
      </c>
      <c r="R40" s="6"/>
    </row>
    <row r="41" ht="14.1" customHeight="1" spans="1:18">
      <c r="A41" s="10" t="s">
        <v>104</v>
      </c>
      <c r="B41" s="5" t="s">
        <v>105</v>
      </c>
      <c r="C41" s="4">
        <v>1120112842</v>
      </c>
      <c r="D41" s="6" t="s">
        <v>77</v>
      </c>
      <c r="E41" s="23">
        <v>88.5</v>
      </c>
      <c r="F41" s="24">
        <v>3.4</v>
      </c>
      <c r="G41" s="23">
        <f>E41*0.85+F41</f>
        <v>78.625</v>
      </c>
      <c r="H41" s="25">
        <v>6</v>
      </c>
      <c r="I41" s="6" t="s">
        <v>31</v>
      </c>
      <c r="J41" s="23">
        <v>84.8</v>
      </c>
      <c r="K41" s="24">
        <v>2.56818181818182</v>
      </c>
      <c r="L41" s="31">
        <f>J41*0.85+K41</f>
        <v>74.6481818181818</v>
      </c>
      <c r="M41" s="25">
        <v>14</v>
      </c>
      <c r="N41" s="25">
        <f>H41-M41</f>
        <v>-8</v>
      </c>
      <c r="O41" s="7" t="s">
        <v>20</v>
      </c>
      <c r="P41" s="32">
        <f>G41+L41</f>
        <v>153.273181818182</v>
      </c>
      <c r="Q41" s="7" t="s">
        <v>33</v>
      </c>
      <c r="R41" s="6" t="s">
        <v>106</v>
      </c>
    </row>
    <row r="42" ht="14.1" customHeight="1" spans="1:18">
      <c r="A42" s="10" t="s">
        <v>107</v>
      </c>
      <c r="B42" s="5" t="s">
        <v>108</v>
      </c>
      <c r="C42" s="4">
        <v>1120112835</v>
      </c>
      <c r="D42" s="6" t="s">
        <v>77</v>
      </c>
      <c r="E42" s="23">
        <v>77.3333333333333</v>
      </c>
      <c r="F42" s="24">
        <v>4.2</v>
      </c>
      <c r="G42" s="23">
        <f>E42*0.85+F42</f>
        <v>69.9333333333333</v>
      </c>
      <c r="H42" s="25">
        <v>19</v>
      </c>
      <c r="I42" s="7" t="s">
        <v>20</v>
      </c>
      <c r="J42" s="23">
        <v>80</v>
      </c>
      <c r="K42" s="24">
        <v>4.24636363636364</v>
      </c>
      <c r="L42" s="31">
        <f>J42*0.85+K42</f>
        <v>72.2463636363636</v>
      </c>
      <c r="M42" s="25">
        <v>15</v>
      </c>
      <c r="N42" s="25">
        <f>H42-M42</f>
        <v>4</v>
      </c>
      <c r="O42" s="7" t="s">
        <v>20</v>
      </c>
      <c r="P42" s="32">
        <f>G42+L42</f>
        <v>142.179696969697</v>
      </c>
      <c r="Q42" s="7" t="s">
        <v>49</v>
      </c>
      <c r="R42" s="6"/>
    </row>
    <row r="43" ht="14.1" customHeight="1" spans="1:18">
      <c r="A43" s="10" t="s">
        <v>109</v>
      </c>
      <c r="B43" s="5" t="s">
        <v>110</v>
      </c>
      <c r="C43" s="30">
        <v>1120112822</v>
      </c>
      <c r="D43" s="6" t="s">
        <v>77</v>
      </c>
      <c r="E43" s="23">
        <v>75.3333333333333</v>
      </c>
      <c r="F43" s="24">
        <v>3</v>
      </c>
      <c r="G43" s="23">
        <f>E43*0.85+F43</f>
        <v>67.0333333333333</v>
      </c>
      <c r="H43" s="25">
        <v>27</v>
      </c>
      <c r="I43" s="7" t="s">
        <v>20</v>
      </c>
      <c r="J43" s="23">
        <v>81.2777777777778</v>
      </c>
      <c r="K43" s="24">
        <v>3.15909090909091</v>
      </c>
      <c r="L43" s="31">
        <f>J43*0.85+K43</f>
        <v>72.245202020202</v>
      </c>
      <c r="M43" s="25">
        <v>16</v>
      </c>
      <c r="N43" s="25">
        <f>H43-M43</f>
        <v>11</v>
      </c>
      <c r="O43" s="7" t="s">
        <v>20</v>
      </c>
      <c r="P43" s="32">
        <f>G43+L43</f>
        <v>139.278535353535</v>
      </c>
      <c r="Q43" s="7" t="s">
        <v>79</v>
      </c>
      <c r="R43" s="6"/>
    </row>
    <row r="44" ht="14.1" customHeight="1" spans="1:18">
      <c r="A44" s="10" t="s">
        <v>111</v>
      </c>
      <c r="B44" s="5" t="s">
        <v>112</v>
      </c>
      <c r="C44" s="4">
        <v>1120112828</v>
      </c>
      <c r="D44" s="6" t="s">
        <v>77</v>
      </c>
      <c r="E44" s="23">
        <v>79.125</v>
      </c>
      <c r="F44" s="24">
        <v>6.9</v>
      </c>
      <c r="G44" s="23">
        <f>E44*0.85+F44</f>
        <v>74.15625</v>
      </c>
      <c r="H44" s="25">
        <v>11</v>
      </c>
      <c r="I44" s="6" t="s">
        <v>31</v>
      </c>
      <c r="J44" s="23">
        <v>81.0666666666667</v>
      </c>
      <c r="K44" s="24">
        <v>3.15909090909091</v>
      </c>
      <c r="L44" s="31">
        <f>J44*0.85+K44</f>
        <v>72.0657575757576</v>
      </c>
      <c r="M44" s="25">
        <v>17</v>
      </c>
      <c r="N44" s="25">
        <f>H44-M44</f>
        <v>-6</v>
      </c>
      <c r="O44" s="7" t="s">
        <v>20</v>
      </c>
      <c r="P44" s="32">
        <f>G44+L44</f>
        <v>146.222007575758</v>
      </c>
      <c r="Q44" s="7" t="s">
        <v>47</v>
      </c>
      <c r="R44" s="6"/>
    </row>
    <row r="45" ht="14.1" customHeight="1" spans="1:18">
      <c r="A45" s="10" t="s">
        <v>113</v>
      </c>
      <c r="B45" s="5" t="s">
        <v>114</v>
      </c>
      <c r="C45" s="4">
        <v>1120112836</v>
      </c>
      <c r="D45" s="6" t="s">
        <v>77</v>
      </c>
      <c r="E45" s="23">
        <v>78.3333333333333</v>
      </c>
      <c r="F45" s="24">
        <v>3</v>
      </c>
      <c r="G45" s="23">
        <f>E45*0.85+F45</f>
        <v>69.5833333333333</v>
      </c>
      <c r="H45" s="25">
        <v>21</v>
      </c>
      <c r="I45" s="7" t="s">
        <v>20</v>
      </c>
      <c r="J45" s="23">
        <v>80.7058823529412</v>
      </c>
      <c r="K45" s="24">
        <v>3.13636363636364</v>
      </c>
      <c r="L45" s="31">
        <f>J45*0.85+K45</f>
        <v>71.7363636363636</v>
      </c>
      <c r="M45" s="25">
        <v>18</v>
      </c>
      <c r="N45" s="25">
        <f>H45-M45</f>
        <v>3</v>
      </c>
      <c r="O45" s="7" t="s">
        <v>20</v>
      </c>
      <c r="P45" s="32">
        <f>G45+L45</f>
        <v>141.319696969697</v>
      </c>
      <c r="Q45" s="7" t="s">
        <v>75</v>
      </c>
      <c r="R45" s="6"/>
    </row>
    <row r="46" ht="14.1" customHeight="1" spans="1:18">
      <c r="A46" s="10" t="s">
        <v>115</v>
      </c>
      <c r="B46" s="5" t="s">
        <v>116</v>
      </c>
      <c r="C46" s="4">
        <v>1120102743</v>
      </c>
      <c r="D46" s="6" t="s">
        <v>77</v>
      </c>
      <c r="E46" s="23">
        <v>79.75</v>
      </c>
      <c r="F46" s="24">
        <v>4.6</v>
      </c>
      <c r="G46" s="23">
        <f>E46*0.85+F46</f>
        <v>72.3875</v>
      </c>
      <c r="H46" s="25">
        <v>13</v>
      </c>
      <c r="I46" s="7" t="s">
        <v>20</v>
      </c>
      <c r="J46" s="23">
        <v>80.3529411764706</v>
      </c>
      <c r="K46" s="24">
        <v>2.97727272727273</v>
      </c>
      <c r="L46" s="31">
        <f>J46*0.85+K46</f>
        <v>71.2772727272727</v>
      </c>
      <c r="M46" s="25">
        <v>19</v>
      </c>
      <c r="N46" s="25">
        <f>H46-M46</f>
        <v>-6</v>
      </c>
      <c r="O46" s="7" t="s">
        <v>20</v>
      </c>
      <c r="P46" s="32">
        <f>G46+L46</f>
        <v>143.664772727273</v>
      </c>
      <c r="Q46" s="7" t="s">
        <v>59</v>
      </c>
      <c r="R46" s="6"/>
    </row>
    <row r="47" ht="14.1" customHeight="1" spans="1:18">
      <c r="A47" s="10" t="s">
        <v>117</v>
      </c>
      <c r="B47" s="5" t="s">
        <v>118</v>
      </c>
      <c r="C47" s="4">
        <v>1120102750</v>
      </c>
      <c r="D47" s="6" t="s">
        <v>77</v>
      </c>
      <c r="E47" s="23">
        <v>80.5</v>
      </c>
      <c r="F47" s="24">
        <v>4.5</v>
      </c>
      <c r="G47" s="23">
        <f>E47*0.85+F47</f>
        <v>72.925</v>
      </c>
      <c r="H47" s="25">
        <v>12</v>
      </c>
      <c r="I47" s="7" t="s">
        <v>20</v>
      </c>
      <c r="J47" s="23">
        <v>78.9411764705882</v>
      </c>
      <c r="K47" s="24">
        <v>4.15545454545455</v>
      </c>
      <c r="L47" s="31">
        <f>J47*0.85+K47</f>
        <v>71.2554545454545</v>
      </c>
      <c r="M47" s="25">
        <v>20</v>
      </c>
      <c r="N47" s="25">
        <f>H47-M47</f>
        <v>-8</v>
      </c>
      <c r="O47" s="7" t="s">
        <v>20</v>
      </c>
      <c r="P47" s="32">
        <f>G47+L47</f>
        <v>144.180454545455</v>
      </c>
      <c r="Q47" s="7" t="s">
        <v>62</v>
      </c>
      <c r="R47" s="6"/>
    </row>
    <row r="48" ht="14.1" customHeight="1" spans="1:18">
      <c r="A48" s="10" t="s">
        <v>119</v>
      </c>
      <c r="B48" s="5" t="s">
        <v>120</v>
      </c>
      <c r="C48" s="4">
        <v>1120112814</v>
      </c>
      <c r="D48" s="6" t="s">
        <v>77</v>
      </c>
      <c r="E48" s="23">
        <v>85</v>
      </c>
      <c r="F48" s="24">
        <v>3</v>
      </c>
      <c r="G48" s="23">
        <f>E48*0.85+F48</f>
        <v>75.25</v>
      </c>
      <c r="H48" s="25">
        <v>10</v>
      </c>
      <c r="I48" s="6" t="s">
        <v>31</v>
      </c>
      <c r="J48" s="23">
        <v>79.7777777777778</v>
      </c>
      <c r="K48" s="24">
        <v>3.04545454545455</v>
      </c>
      <c r="L48" s="31">
        <f>J48*0.85+K48</f>
        <v>70.8565656565656</v>
      </c>
      <c r="M48" s="25">
        <v>21</v>
      </c>
      <c r="N48" s="25">
        <f>H48-M48</f>
        <v>-11</v>
      </c>
      <c r="O48" s="7" t="s">
        <v>20</v>
      </c>
      <c r="P48" s="32">
        <f>G48+L48</f>
        <v>146.106565656566</v>
      </c>
      <c r="Q48" s="7" t="s">
        <v>32</v>
      </c>
      <c r="R48" s="6"/>
    </row>
    <row r="49" ht="14.1" customHeight="1" spans="1:18">
      <c r="A49" s="10" t="s">
        <v>121</v>
      </c>
      <c r="B49" s="5" t="s">
        <v>122</v>
      </c>
      <c r="C49" s="4">
        <v>1120112848</v>
      </c>
      <c r="D49" s="6" t="s">
        <v>77</v>
      </c>
      <c r="E49" s="23">
        <v>74.5</v>
      </c>
      <c r="F49" s="24">
        <v>4.9</v>
      </c>
      <c r="G49" s="23">
        <f>E49*0.85+F49</f>
        <v>68.225</v>
      </c>
      <c r="H49" s="25">
        <v>25</v>
      </c>
      <c r="I49" s="7" t="s">
        <v>20</v>
      </c>
      <c r="J49" s="23">
        <v>78.8235294117647</v>
      </c>
      <c r="K49" s="24">
        <v>3.11363636363636</v>
      </c>
      <c r="L49" s="31">
        <f>J49*0.85+K49</f>
        <v>70.1136363636364</v>
      </c>
      <c r="M49" s="25">
        <v>22</v>
      </c>
      <c r="N49" s="25">
        <f>H49-M49</f>
        <v>3</v>
      </c>
      <c r="O49" s="7" t="s">
        <v>20</v>
      </c>
      <c r="P49" s="32">
        <f>G49+L49</f>
        <v>138.338636363636</v>
      </c>
      <c r="Q49" s="7" t="s">
        <v>58</v>
      </c>
      <c r="R49" s="6"/>
    </row>
    <row r="50" ht="14.1" customHeight="1" spans="1:18">
      <c r="A50" s="10" t="s">
        <v>123</v>
      </c>
      <c r="B50" s="5" t="s">
        <v>124</v>
      </c>
      <c r="C50" s="4">
        <v>1120112861</v>
      </c>
      <c r="D50" s="6" t="s">
        <v>77</v>
      </c>
      <c r="E50" s="23">
        <v>80.5555555555556</v>
      </c>
      <c r="F50" s="24">
        <v>3</v>
      </c>
      <c r="G50" s="23">
        <f>E50*0.85+F50</f>
        <v>71.4722222222223</v>
      </c>
      <c r="H50" s="25">
        <v>16</v>
      </c>
      <c r="I50" s="7" t="s">
        <v>20</v>
      </c>
      <c r="J50" s="23">
        <v>78.3333333333333</v>
      </c>
      <c r="K50" s="24">
        <v>3.06818181818182</v>
      </c>
      <c r="L50" s="31">
        <f>J50*0.85+K50</f>
        <v>69.6515151515151</v>
      </c>
      <c r="M50" s="25">
        <v>23</v>
      </c>
      <c r="N50" s="25">
        <f>H50-M50</f>
        <v>-7</v>
      </c>
      <c r="O50" s="7" t="s">
        <v>20</v>
      </c>
      <c r="P50" s="32">
        <f>G50+L50</f>
        <v>141.123737373737</v>
      </c>
      <c r="Q50" s="7" t="s">
        <v>53</v>
      </c>
      <c r="R50" s="6"/>
    </row>
    <row r="51" ht="14.1" customHeight="1" spans="1:18">
      <c r="A51" s="10" t="s">
        <v>125</v>
      </c>
      <c r="B51" s="5" t="s">
        <v>126</v>
      </c>
      <c r="C51" s="4">
        <v>1120112813</v>
      </c>
      <c r="D51" s="6" t="s">
        <v>77</v>
      </c>
      <c r="E51" s="23">
        <v>79.1111111111111</v>
      </c>
      <c r="F51" s="24">
        <v>4.5</v>
      </c>
      <c r="G51" s="23">
        <f>E51*0.85+F51</f>
        <v>71.7444444444444</v>
      </c>
      <c r="H51" s="25">
        <v>15</v>
      </c>
      <c r="I51" s="7" t="s">
        <v>20</v>
      </c>
      <c r="J51" s="23">
        <v>76.4666666666667</v>
      </c>
      <c r="K51" s="24">
        <v>4.16545454545455</v>
      </c>
      <c r="L51" s="31">
        <f>J51*0.85+K51</f>
        <v>69.1621212121212</v>
      </c>
      <c r="M51" s="25">
        <v>24</v>
      </c>
      <c r="N51" s="25">
        <f>H51-M51</f>
        <v>-9</v>
      </c>
      <c r="O51" s="7" t="s">
        <v>20</v>
      </c>
      <c r="P51" s="32">
        <f>G51+L51</f>
        <v>140.906565656566</v>
      </c>
      <c r="Q51" s="7" t="s">
        <v>45</v>
      </c>
      <c r="R51" s="6"/>
    </row>
    <row r="52" ht="14.1" customHeight="1" spans="1:18">
      <c r="A52" s="10" t="s">
        <v>127</v>
      </c>
      <c r="B52" s="5" t="s">
        <v>128</v>
      </c>
      <c r="C52" s="4">
        <v>1120112849</v>
      </c>
      <c r="D52" s="6" t="s">
        <v>77</v>
      </c>
      <c r="E52" s="23">
        <v>77.1111111111111</v>
      </c>
      <c r="F52" s="24">
        <v>4.6</v>
      </c>
      <c r="G52" s="23">
        <f>E52*0.85+F52</f>
        <v>70.1444444444444</v>
      </c>
      <c r="H52" s="25">
        <v>18</v>
      </c>
      <c r="I52" s="7" t="s">
        <v>20</v>
      </c>
      <c r="J52" s="23">
        <v>77.9444444444444</v>
      </c>
      <c r="K52" s="24">
        <v>2.81818181818182</v>
      </c>
      <c r="L52" s="31">
        <f>J52*0.85+K52</f>
        <v>69.0709595959596</v>
      </c>
      <c r="M52" s="25">
        <v>25</v>
      </c>
      <c r="N52" s="25">
        <f>H52-M52</f>
        <v>-7</v>
      </c>
      <c r="O52" s="7" t="s">
        <v>20</v>
      </c>
      <c r="P52" s="32">
        <f>G52+L52</f>
        <v>139.215404040404</v>
      </c>
      <c r="Q52" s="7" t="s">
        <v>44</v>
      </c>
      <c r="R52" s="7"/>
    </row>
    <row r="53" ht="14.1" customHeight="1" spans="1:18">
      <c r="A53" s="10" t="s">
        <v>129</v>
      </c>
      <c r="B53" s="5" t="s">
        <v>130</v>
      </c>
      <c r="C53" s="4">
        <v>1120112838</v>
      </c>
      <c r="D53" s="6" t="s">
        <v>77</v>
      </c>
      <c r="E53" s="23">
        <v>76.125</v>
      </c>
      <c r="F53" s="24">
        <v>3</v>
      </c>
      <c r="G53" s="23">
        <f>E53*0.85+F53</f>
        <v>67.70625</v>
      </c>
      <c r="H53" s="25">
        <v>26</v>
      </c>
      <c r="I53" s="7" t="s">
        <v>20</v>
      </c>
      <c r="J53" s="23">
        <v>77.4117647058823</v>
      </c>
      <c r="K53" s="24">
        <v>3.13636363636364</v>
      </c>
      <c r="L53" s="31">
        <f>J53*0.85+K53</f>
        <v>68.9363636363636</v>
      </c>
      <c r="M53" s="25">
        <v>26</v>
      </c>
      <c r="N53" s="25">
        <f>H53-M53</f>
        <v>0</v>
      </c>
      <c r="O53" s="7" t="s">
        <v>20</v>
      </c>
      <c r="P53" s="32">
        <f>G53+L53</f>
        <v>136.642613636364</v>
      </c>
      <c r="Q53" s="7" t="s">
        <v>65</v>
      </c>
      <c r="R53" s="6"/>
    </row>
    <row r="54" ht="14.1" customHeight="1" spans="1:18">
      <c r="A54" s="10" t="s">
        <v>131</v>
      </c>
      <c r="B54" s="5" t="s">
        <v>132</v>
      </c>
      <c r="C54" s="4">
        <v>1120112865</v>
      </c>
      <c r="D54" s="6" t="s">
        <v>77</v>
      </c>
      <c r="E54" s="23">
        <v>74.5</v>
      </c>
      <c r="F54" s="24">
        <v>5.1</v>
      </c>
      <c r="G54" s="23">
        <f>E54*0.85+F54</f>
        <v>68.425</v>
      </c>
      <c r="H54" s="25">
        <v>24</v>
      </c>
      <c r="I54" s="7" t="s">
        <v>20</v>
      </c>
      <c r="J54" s="23">
        <v>76.7647058823529</v>
      </c>
      <c r="K54" s="24">
        <v>3.06818181818182</v>
      </c>
      <c r="L54" s="31">
        <f>J54*0.85+K54</f>
        <v>68.3181818181818</v>
      </c>
      <c r="M54" s="25">
        <v>27</v>
      </c>
      <c r="N54" s="25">
        <f>H54-M54</f>
        <v>-3</v>
      </c>
      <c r="O54" s="7" t="s">
        <v>20</v>
      </c>
      <c r="P54" s="32">
        <f>G54+L54</f>
        <v>136.743181818182</v>
      </c>
      <c r="Q54" s="7" t="s">
        <v>56</v>
      </c>
      <c r="R54" s="6"/>
    </row>
    <row r="55" ht="14.1" customHeight="1" spans="1:18">
      <c r="A55" s="10" t="s">
        <v>133</v>
      </c>
      <c r="B55" s="5" t="s">
        <v>134</v>
      </c>
      <c r="C55" s="4">
        <v>1120123092</v>
      </c>
      <c r="D55" s="5" t="s">
        <v>135</v>
      </c>
      <c r="E55" s="23">
        <v>89.0416666666667</v>
      </c>
      <c r="F55" s="24">
        <v>6.04</v>
      </c>
      <c r="G55" s="23">
        <f>E55*0.85+F55</f>
        <v>81.7254166666667</v>
      </c>
      <c r="H55" s="25">
        <v>2</v>
      </c>
      <c r="I55" s="6" t="s">
        <v>25</v>
      </c>
      <c r="J55" s="24">
        <v>91.5869565217391</v>
      </c>
      <c r="K55" s="24">
        <v>5.02727272727273</v>
      </c>
      <c r="L55" s="31">
        <f>J55*0.85+K55</f>
        <v>82.876185770751</v>
      </c>
      <c r="M55" s="25">
        <v>1</v>
      </c>
      <c r="N55" s="25">
        <f>H55-M55</f>
        <v>1</v>
      </c>
      <c r="O55" s="5" t="s">
        <v>78</v>
      </c>
      <c r="P55" s="32">
        <f>G55+L55</f>
        <v>164.601602437418</v>
      </c>
      <c r="Q55" s="7" t="s">
        <v>29</v>
      </c>
      <c r="R55" s="6"/>
    </row>
    <row r="56" ht="14.1" customHeight="1" spans="1:18">
      <c r="A56" s="10" t="s">
        <v>136</v>
      </c>
      <c r="B56" s="5" t="s">
        <v>137</v>
      </c>
      <c r="C56" s="4">
        <v>1120123081</v>
      </c>
      <c r="D56" s="5" t="s">
        <v>135</v>
      </c>
      <c r="E56" s="23">
        <v>91.7727272727273</v>
      </c>
      <c r="F56" s="24">
        <v>4.26</v>
      </c>
      <c r="G56" s="23">
        <f>E56*0.85+F56</f>
        <v>82.2668181818182</v>
      </c>
      <c r="H56" s="25">
        <v>1</v>
      </c>
      <c r="I56" s="6" t="s">
        <v>25</v>
      </c>
      <c r="J56" s="24">
        <v>90.3846153846154</v>
      </c>
      <c r="K56" s="24">
        <v>4.12727272727273</v>
      </c>
      <c r="L56" s="31">
        <f>J56*0.85+K56</f>
        <v>80.9541958041958</v>
      </c>
      <c r="M56" s="25">
        <v>2</v>
      </c>
      <c r="N56" s="25">
        <f>H56-M56</f>
        <v>-1</v>
      </c>
      <c r="O56" s="5" t="s">
        <v>25</v>
      </c>
      <c r="P56" s="32">
        <f>G56+L56</f>
        <v>163.221013986014</v>
      </c>
      <c r="Q56" s="7" t="s">
        <v>23</v>
      </c>
      <c r="R56" s="6"/>
    </row>
    <row r="57" ht="14.1" customHeight="1" spans="1:18">
      <c r="A57" s="10" t="s">
        <v>138</v>
      </c>
      <c r="B57" s="5" t="s">
        <v>139</v>
      </c>
      <c r="C57" s="11">
        <v>1120123052</v>
      </c>
      <c r="D57" s="5" t="s">
        <v>135</v>
      </c>
      <c r="E57" s="23">
        <v>85.75</v>
      </c>
      <c r="F57" s="24">
        <v>4.9</v>
      </c>
      <c r="G57" s="23">
        <f>E57*0.85+F57</f>
        <v>77.7875</v>
      </c>
      <c r="H57" s="25">
        <v>4</v>
      </c>
      <c r="I57" s="6" t="s">
        <v>31</v>
      </c>
      <c r="J57" s="24">
        <v>87.18</v>
      </c>
      <c r="K57" s="24">
        <v>3.46909090909091</v>
      </c>
      <c r="L57" s="31">
        <f>J57*0.85+K57</f>
        <v>77.5720909090909</v>
      </c>
      <c r="M57" s="25">
        <v>3</v>
      </c>
      <c r="N57" s="25">
        <f>H57-M57</f>
        <v>1</v>
      </c>
      <c r="O57" s="5" t="s">
        <v>25</v>
      </c>
      <c r="P57" s="32">
        <f>G57+L57</f>
        <v>155.359590909091</v>
      </c>
      <c r="Q57" s="7" t="s">
        <v>54</v>
      </c>
      <c r="R57" s="7"/>
    </row>
    <row r="58" ht="14.1" customHeight="1" spans="1:18">
      <c r="A58" s="10" t="s">
        <v>140</v>
      </c>
      <c r="B58" s="5" t="s">
        <v>141</v>
      </c>
      <c r="C58" s="4">
        <v>1120123102</v>
      </c>
      <c r="D58" s="5" t="s">
        <v>135</v>
      </c>
      <c r="E58" s="23">
        <v>83.2857142857143</v>
      </c>
      <c r="F58" s="24">
        <v>3.5</v>
      </c>
      <c r="G58" s="23">
        <f>E58*0.85+F58</f>
        <v>74.2928571428572</v>
      </c>
      <c r="H58" s="25">
        <v>8</v>
      </c>
      <c r="I58" s="6" t="s">
        <v>20</v>
      </c>
      <c r="J58" s="24">
        <v>86.3846153846154</v>
      </c>
      <c r="K58" s="24">
        <v>3.34090909090909</v>
      </c>
      <c r="L58" s="31">
        <f>J58*0.85+K58</f>
        <v>76.7678321678322</v>
      </c>
      <c r="M58" s="25">
        <v>4</v>
      </c>
      <c r="N58" s="25">
        <f>H58-M58</f>
        <v>4</v>
      </c>
      <c r="O58" s="5" t="s">
        <v>20</v>
      </c>
      <c r="P58" s="32">
        <f>G58+L58</f>
        <v>151.060689310689</v>
      </c>
      <c r="Q58" s="7" t="s">
        <v>90</v>
      </c>
      <c r="R58" s="6"/>
    </row>
    <row r="59" ht="14.1" customHeight="1" spans="1:18">
      <c r="A59" s="10" t="s">
        <v>142</v>
      </c>
      <c r="B59" s="5" t="s">
        <v>143</v>
      </c>
      <c r="C59" s="11">
        <v>1120123069</v>
      </c>
      <c r="D59" s="5" t="s">
        <v>135</v>
      </c>
      <c r="E59" s="23">
        <v>73.7083333333333</v>
      </c>
      <c r="F59" s="24">
        <v>4.802</v>
      </c>
      <c r="G59" s="23">
        <f>E59*0.85+F59</f>
        <v>67.4540833333333</v>
      </c>
      <c r="H59" s="25">
        <v>12</v>
      </c>
      <c r="I59" s="6" t="s">
        <v>20</v>
      </c>
      <c r="J59" s="24">
        <v>85.5</v>
      </c>
      <c r="K59" s="24">
        <v>3.16818181818182</v>
      </c>
      <c r="L59" s="31">
        <f>J59*0.85+K59</f>
        <v>75.8431818181818</v>
      </c>
      <c r="M59" s="25">
        <v>5</v>
      </c>
      <c r="N59" s="25">
        <f>H59-M59</f>
        <v>7</v>
      </c>
      <c r="O59" s="5" t="s">
        <v>85</v>
      </c>
      <c r="P59" s="32">
        <f>G59+L59</f>
        <v>143.297265151515</v>
      </c>
      <c r="Q59" s="7" t="s">
        <v>100</v>
      </c>
      <c r="R59" s="7"/>
    </row>
    <row r="60" ht="14.1" customHeight="1" spans="1:18">
      <c r="A60" s="10" t="s">
        <v>144</v>
      </c>
      <c r="B60" s="5" t="s">
        <v>145</v>
      </c>
      <c r="C60" s="4">
        <v>1120123086</v>
      </c>
      <c r="D60" s="5" t="s">
        <v>135</v>
      </c>
      <c r="E60" s="23">
        <v>86.625</v>
      </c>
      <c r="F60" s="24">
        <v>3.4</v>
      </c>
      <c r="G60" s="23">
        <f>E60*0.85+F60</f>
        <v>77.03125</v>
      </c>
      <c r="H60" s="25">
        <v>5</v>
      </c>
      <c r="I60" s="6" t="s">
        <v>31</v>
      </c>
      <c r="J60" s="24">
        <v>86.7083333333333</v>
      </c>
      <c r="K60" s="24">
        <v>2.04090909090909</v>
      </c>
      <c r="L60" s="31">
        <f t="shared" ref="L60:L100" si="8">J60*0.85+K60</f>
        <v>75.7429924242424</v>
      </c>
      <c r="M60" s="25">
        <v>6</v>
      </c>
      <c r="N60" s="25">
        <f t="shared" ref="N60:N91" si="9">H60-M60</f>
        <v>-1</v>
      </c>
      <c r="O60" s="5" t="s">
        <v>31</v>
      </c>
      <c r="P60" s="32">
        <f>G60+L60</f>
        <v>152.774242424242</v>
      </c>
      <c r="Q60" s="7" t="s">
        <v>65</v>
      </c>
      <c r="R60" s="6"/>
    </row>
    <row r="61" ht="14.1" customHeight="1" spans="1:18">
      <c r="A61" s="10" t="s">
        <v>146</v>
      </c>
      <c r="B61" s="5" t="s">
        <v>147</v>
      </c>
      <c r="C61" s="4">
        <v>1120123085</v>
      </c>
      <c r="D61" s="5" t="s">
        <v>135</v>
      </c>
      <c r="E61" s="23">
        <v>82.8846153846154</v>
      </c>
      <c r="F61" s="24">
        <v>3.5</v>
      </c>
      <c r="G61" s="23">
        <f>E61*0.85+F61</f>
        <v>73.9519230769231</v>
      </c>
      <c r="H61" s="25">
        <v>9</v>
      </c>
      <c r="I61" s="6" t="s">
        <v>20</v>
      </c>
      <c r="J61" s="24">
        <v>84.875</v>
      </c>
      <c r="K61" s="24">
        <v>2.94090909090909</v>
      </c>
      <c r="L61" s="31">
        <f>J61*0.85+K61</f>
        <v>75.0846590909091</v>
      </c>
      <c r="M61" s="25">
        <v>7</v>
      </c>
      <c r="N61" s="25">
        <f>H61-M61</f>
        <v>2</v>
      </c>
      <c r="O61" s="5" t="s">
        <v>31</v>
      </c>
      <c r="P61" s="32">
        <f>G61+L61</f>
        <v>149.036582167832</v>
      </c>
      <c r="Q61" s="7" t="s">
        <v>68</v>
      </c>
      <c r="R61" s="7"/>
    </row>
    <row r="62" ht="14.1" customHeight="1" spans="1:18">
      <c r="A62" s="10" t="s">
        <v>148</v>
      </c>
      <c r="B62" s="5" t="s">
        <v>149</v>
      </c>
      <c r="C62" s="4">
        <v>1120123091</v>
      </c>
      <c r="D62" s="5" t="s">
        <v>135</v>
      </c>
      <c r="E62" s="23">
        <v>87.3461538461538</v>
      </c>
      <c r="F62" s="24">
        <v>3.8</v>
      </c>
      <c r="G62" s="23">
        <f>E62*0.85+F62</f>
        <v>78.0442307692307</v>
      </c>
      <c r="H62" s="25">
        <v>3</v>
      </c>
      <c r="I62" s="6" t="s">
        <v>31</v>
      </c>
      <c r="J62" s="24">
        <v>84.6538461538462</v>
      </c>
      <c r="K62" s="24">
        <v>2.35909090909091</v>
      </c>
      <c r="L62" s="31">
        <f>J62*0.85+K62</f>
        <v>74.3148601398602</v>
      </c>
      <c r="M62" s="25">
        <v>8</v>
      </c>
      <c r="N62" s="25">
        <f>H62-M62</f>
        <v>-5</v>
      </c>
      <c r="O62" s="5" t="s">
        <v>31</v>
      </c>
      <c r="P62" s="32">
        <f>G62+L62</f>
        <v>152.359090909091</v>
      </c>
      <c r="Q62" s="7" t="s">
        <v>62</v>
      </c>
      <c r="R62" s="6"/>
    </row>
    <row r="63" ht="14.1" customHeight="1" spans="1:18">
      <c r="A63" s="10" t="s">
        <v>150</v>
      </c>
      <c r="B63" s="5" t="s">
        <v>151</v>
      </c>
      <c r="C63" s="11">
        <v>1120123059</v>
      </c>
      <c r="D63" s="5" t="s">
        <v>135</v>
      </c>
      <c r="E63" s="23">
        <v>81.8461538461538</v>
      </c>
      <c r="F63" s="24">
        <v>5</v>
      </c>
      <c r="G63" s="23">
        <f>E63*0.85+F63</f>
        <v>74.5692307692307</v>
      </c>
      <c r="H63" s="25">
        <v>7</v>
      </c>
      <c r="I63" s="6" t="s">
        <v>20</v>
      </c>
      <c r="J63" s="24">
        <v>82.24</v>
      </c>
      <c r="K63" s="24">
        <v>4.40909090909091</v>
      </c>
      <c r="L63" s="31">
        <f>J63*0.85+K63</f>
        <v>74.3130909090909</v>
      </c>
      <c r="M63" s="25">
        <v>9</v>
      </c>
      <c r="N63" s="25">
        <f>H63-M63</f>
        <v>-2</v>
      </c>
      <c r="O63" s="5" t="s">
        <v>31</v>
      </c>
      <c r="P63" s="32">
        <f>G63+L63</f>
        <v>148.882321678322</v>
      </c>
      <c r="Q63" s="7" t="s">
        <v>81</v>
      </c>
      <c r="R63" s="6"/>
    </row>
    <row r="64" ht="14.1" customHeight="1" spans="1:18">
      <c r="A64" s="10" t="s">
        <v>152</v>
      </c>
      <c r="B64" s="5" t="s">
        <v>153</v>
      </c>
      <c r="C64" s="11">
        <v>1120123063</v>
      </c>
      <c r="D64" s="5" t="s">
        <v>135</v>
      </c>
      <c r="E64" s="23">
        <v>78.3913043478261</v>
      </c>
      <c r="F64" s="24">
        <v>3.5</v>
      </c>
      <c r="G64" s="23">
        <f>E64*0.85+F64</f>
        <v>70.1326086956522</v>
      </c>
      <c r="H64" s="25">
        <v>11</v>
      </c>
      <c r="I64" s="6" t="s">
        <v>20</v>
      </c>
      <c r="J64" s="24">
        <v>84.6428571428571</v>
      </c>
      <c r="K64" s="24">
        <v>2.13181818181818</v>
      </c>
      <c r="L64" s="31">
        <f>J64*0.85+K64</f>
        <v>74.0782467532467</v>
      </c>
      <c r="M64" s="25">
        <v>10</v>
      </c>
      <c r="N64" s="25">
        <f>H64-M64</f>
        <v>1</v>
      </c>
      <c r="O64" s="5" t="s">
        <v>20</v>
      </c>
      <c r="P64" s="32">
        <f>G64+L64</f>
        <v>144.210855448899</v>
      </c>
      <c r="Q64" s="7" t="s">
        <v>104</v>
      </c>
      <c r="R64" s="7"/>
    </row>
    <row r="65" ht="14.1" customHeight="1" spans="1:18">
      <c r="A65" s="10" t="s">
        <v>154</v>
      </c>
      <c r="B65" s="5" t="s">
        <v>155</v>
      </c>
      <c r="C65" s="11">
        <v>1120123051</v>
      </c>
      <c r="D65" s="5" t="s">
        <v>135</v>
      </c>
      <c r="E65" s="23">
        <v>85.2083333333333</v>
      </c>
      <c r="F65" s="24">
        <v>3.8</v>
      </c>
      <c r="G65" s="23">
        <f>E65*0.85+F65</f>
        <v>76.2270833333333</v>
      </c>
      <c r="H65" s="25">
        <v>6</v>
      </c>
      <c r="I65" s="6" t="s">
        <v>20</v>
      </c>
      <c r="J65" s="24">
        <v>84.4444444444444</v>
      </c>
      <c r="K65" s="24">
        <v>1.60909090909091</v>
      </c>
      <c r="L65" s="31">
        <f>J65*0.85+K65</f>
        <v>73.3868686868687</v>
      </c>
      <c r="M65" s="25">
        <v>11</v>
      </c>
      <c r="N65" s="25">
        <f>H65-M65</f>
        <v>-5</v>
      </c>
      <c r="O65" s="5" t="s">
        <v>20</v>
      </c>
      <c r="P65" s="32">
        <f>G65+L65</f>
        <v>149.613952020202</v>
      </c>
      <c r="Q65" s="7" t="s">
        <v>83</v>
      </c>
      <c r="R65" s="7"/>
    </row>
    <row r="66" ht="14.1" customHeight="1" spans="1:18">
      <c r="A66" s="10" t="s">
        <v>156</v>
      </c>
      <c r="B66" s="5" t="s">
        <v>157</v>
      </c>
      <c r="C66" s="4">
        <v>1120123094</v>
      </c>
      <c r="D66" s="5" t="s">
        <v>135</v>
      </c>
      <c r="E66" s="23">
        <v>73.2727272727273</v>
      </c>
      <c r="F66" s="24">
        <v>3.4</v>
      </c>
      <c r="G66" s="23">
        <f>E66*0.85+F66</f>
        <v>65.6818181818182</v>
      </c>
      <c r="H66" s="25">
        <v>17</v>
      </c>
      <c r="I66" s="6" t="s">
        <v>20</v>
      </c>
      <c r="J66" s="24">
        <v>83.1481481481482</v>
      </c>
      <c r="K66" s="24">
        <v>2.42727272727273</v>
      </c>
      <c r="L66" s="31">
        <f>J66*0.85+K66</f>
        <v>73.1031986531987</v>
      </c>
      <c r="M66" s="25">
        <v>12</v>
      </c>
      <c r="N66" s="25">
        <f>H66-M66</f>
        <v>5</v>
      </c>
      <c r="O66" s="5" t="s">
        <v>20</v>
      </c>
      <c r="P66" s="32">
        <f>G66+L66</f>
        <v>138.785016835017</v>
      </c>
      <c r="Q66" s="7" t="s">
        <v>107</v>
      </c>
      <c r="R66" s="7"/>
    </row>
    <row r="67" ht="14.1" customHeight="1" spans="1:18">
      <c r="A67" s="10" t="s">
        <v>158</v>
      </c>
      <c r="B67" s="5" t="s">
        <v>159</v>
      </c>
      <c r="C67" s="4">
        <v>1120123080</v>
      </c>
      <c r="D67" s="5" t="s">
        <v>135</v>
      </c>
      <c r="E67" s="23">
        <v>82.3181818181818</v>
      </c>
      <c r="F67" s="24">
        <v>3.4</v>
      </c>
      <c r="G67" s="23">
        <f t="shared" ref="G67:G98" si="10">E67*0.85+F67</f>
        <v>73.3704545454545</v>
      </c>
      <c r="H67" s="25">
        <v>10</v>
      </c>
      <c r="I67" s="6" t="s">
        <v>20</v>
      </c>
      <c r="J67" s="24">
        <v>79.695652173913</v>
      </c>
      <c r="K67" s="24">
        <v>2.02727272727273</v>
      </c>
      <c r="L67" s="31">
        <f>J67*0.85+K67</f>
        <v>69.7685770750988</v>
      </c>
      <c r="M67" s="25">
        <v>13</v>
      </c>
      <c r="N67" s="25">
        <f>H67-M67</f>
        <v>-3</v>
      </c>
      <c r="O67" s="5" t="s">
        <v>20</v>
      </c>
      <c r="P67" s="32">
        <f t="shared" ref="P67:P88" si="11">G67+L67</f>
        <v>143.139031620553</v>
      </c>
      <c r="Q67" s="7" t="s">
        <v>94</v>
      </c>
      <c r="R67" s="7"/>
    </row>
    <row r="68" s="14" customFormat="1" ht="14.1" customHeight="1" spans="1:18">
      <c r="A68" s="10" t="s">
        <v>160</v>
      </c>
      <c r="B68" s="5" t="s">
        <v>161</v>
      </c>
      <c r="C68" s="4">
        <v>1120123105</v>
      </c>
      <c r="D68" s="5" t="s">
        <v>135</v>
      </c>
      <c r="E68" s="23">
        <v>69</v>
      </c>
      <c r="F68" s="24">
        <v>3</v>
      </c>
      <c r="G68" s="23">
        <f>E68*0.85+F68</f>
        <v>61.65</v>
      </c>
      <c r="H68" s="25">
        <v>19</v>
      </c>
      <c r="I68" s="6" t="s">
        <v>20</v>
      </c>
      <c r="J68" s="24">
        <v>79.08</v>
      </c>
      <c r="K68" s="24">
        <v>1.80909090909091</v>
      </c>
      <c r="L68" s="31">
        <f>J68*0.85+K68</f>
        <v>69.0270909090909</v>
      </c>
      <c r="M68" s="25">
        <v>14</v>
      </c>
      <c r="N68" s="25">
        <f>H68-M68</f>
        <v>5</v>
      </c>
      <c r="O68" s="5" t="s">
        <v>20</v>
      </c>
      <c r="P68" s="32">
        <f>G68+L68</f>
        <v>130.677090909091</v>
      </c>
      <c r="Q68" s="7" t="s">
        <v>115</v>
      </c>
      <c r="R68" s="6"/>
    </row>
    <row r="69" ht="14.1" customHeight="1" spans="1:18">
      <c r="A69" s="10" t="s">
        <v>162</v>
      </c>
      <c r="B69" s="5" t="s">
        <v>163</v>
      </c>
      <c r="C69" s="4">
        <v>1120123095</v>
      </c>
      <c r="D69" s="5" t="s">
        <v>135</v>
      </c>
      <c r="E69" s="23">
        <v>73.7916666666667</v>
      </c>
      <c r="F69" s="24">
        <v>4.2</v>
      </c>
      <c r="G69" s="23">
        <f>E69*0.85+F69</f>
        <v>66.9229166666667</v>
      </c>
      <c r="H69" s="25">
        <v>14</v>
      </c>
      <c r="I69" s="6" t="s">
        <v>20</v>
      </c>
      <c r="J69" s="24">
        <v>77.4814814814815</v>
      </c>
      <c r="K69" s="24">
        <v>2.62272727272727</v>
      </c>
      <c r="L69" s="31">
        <f>J69*0.85+K69</f>
        <v>68.4819865319865</v>
      </c>
      <c r="M69" s="25">
        <v>15</v>
      </c>
      <c r="N69" s="25">
        <f>H69-M69</f>
        <v>-1</v>
      </c>
      <c r="O69" s="5" t="s">
        <v>20</v>
      </c>
      <c r="P69" s="32">
        <f>G69+L69</f>
        <v>135.404903198653</v>
      </c>
      <c r="Q69" s="7" t="s">
        <v>98</v>
      </c>
      <c r="R69" s="6"/>
    </row>
    <row r="70" ht="14.1" customHeight="1" spans="1:18">
      <c r="A70" s="10" t="s">
        <v>164</v>
      </c>
      <c r="B70" s="5" t="s">
        <v>165</v>
      </c>
      <c r="C70" s="11">
        <v>1120123053</v>
      </c>
      <c r="D70" s="5" t="s">
        <v>135</v>
      </c>
      <c r="E70" s="23">
        <v>75.0952380952381</v>
      </c>
      <c r="F70" s="24">
        <v>3</v>
      </c>
      <c r="G70" s="23">
        <f>E70*0.85+F70</f>
        <v>66.8309523809524</v>
      </c>
      <c r="H70" s="25">
        <v>15</v>
      </c>
      <c r="I70" s="6" t="s">
        <v>20</v>
      </c>
      <c r="J70" s="24">
        <v>77.625</v>
      </c>
      <c r="K70" s="24">
        <v>1.60909090909091</v>
      </c>
      <c r="L70" s="31">
        <f>J70*0.85+K70</f>
        <v>67.5903409090909</v>
      </c>
      <c r="M70" s="25">
        <v>16</v>
      </c>
      <c r="N70" s="25">
        <f>H70-M70</f>
        <v>-1</v>
      </c>
      <c r="O70" s="5" t="s">
        <v>20</v>
      </c>
      <c r="P70" s="32">
        <f>G70+L70</f>
        <v>134.421293290043</v>
      </c>
      <c r="Q70" s="7" t="s">
        <v>113</v>
      </c>
      <c r="R70" s="6"/>
    </row>
    <row r="71" ht="14.1" customHeight="1" spans="1:18">
      <c r="A71" s="10" t="s">
        <v>166</v>
      </c>
      <c r="B71" s="5" t="s">
        <v>167</v>
      </c>
      <c r="C71" s="4">
        <v>1120123090</v>
      </c>
      <c r="D71" s="5" t="s">
        <v>135</v>
      </c>
      <c r="E71" s="23">
        <v>72.9565217391304</v>
      </c>
      <c r="F71" s="24">
        <v>3.4</v>
      </c>
      <c r="G71" s="23">
        <f>E71*0.85+F71</f>
        <v>65.4130434782608</v>
      </c>
      <c r="H71" s="25">
        <v>18</v>
      </c>
      <c r="I71" s="6" t="s">
        <v>20</v>
      </c>
      <c r="J71" s="24">
        <v>74.6086956521739</v>
      </c>
      <c r="K71" s="24">
        <v>2.64545454545455</v>
      </c>
      <c r="L71" s="31">
        <f>J71*0.85+K71</f>
        <v>66.0628458498024</v>
      </c>
      <c r="M71" s="25">
        <v>17</v>
      </c>
      <c r="N71" s="25">
        <f>H71-M71</f>
        <v>1</v>
      </c>
      <c r="O71" s="5" t="s">
        <v>20</v>
      </c>
      <c r="P71" s="32">
        <f>G71+L71</f>
        <v>131.475889328063</v>
      </c>
      <c r="Q71" s="7" t="s">
        <v>123</v>
      </c>
      <c r="R71" s="6"/>
    </row>
    <row r="72" ht="14.1" customHeight="1" spans="1:18">
      <c r="A72" s="10" t="s">
        <v>168</v>
      </c>
      <c r="B72" s="5" t="s">
        <v>169</v>
      </c>
      <c r="C72" s="4">
        <v>1120123087</v>
      </c>
      <c r="D72" s="5" t="s">
        <v>135</v>
      </c>
      <c r="E72" s="23">
        <v>74.9090909090909</v>
      </c>
      <c r="F72" s="24">
        <v>3</v>
      </c>
      <c r="G72" s="23">
        <f>E72*0.85+F72</f>
        <v>66.6727272727273</v>
      </c>
      <c r="H72" s="25">
        <v>16</v>
      </c>
      <c r="I72" s="6" t="s">
        <v>20</v>
      </c>
      <c r="J72" s="24">
        <v>70.88</v>
      </c>
      <c r="K72" s="24">
        <v>1.84545454545455</v>
      </c>
      <c r="L72" s="31">
        <f>J72*0.85+K72</f>
        <v>62.0934545454545</v>
      </c>
      <c r="M72" s="25">
        <v>18</v>
      </c>
      <c r="N72" s="25">
        <f>H72-M72</f>
        <v>-2</v>
      </c>
      <c r="O72" s="5" t="s">
        <v>20</v>
      </c>
      <c r="P72" s="32">
        <f>G72+L72</f>
        <v>128.766181818182</v>
      </c>
      <c r="Q72" s="7" t="s">
        <v>121</v>
      </c>
      <c r="R72" s="6"/>
    </row>
    <row r="73" ht="14.1" customHeight="1" spans="1:18">
      <c r="A73" s="10" t="s">
        <v>170</v>
      </c>
      <c r="B73" s="5" t="s">
        <v>171</v>
      </c>
      <c r="C73" s="11">
        <v>1120123064</v>
      </c>
      <c r="D73" s="5" t="s">
        <v>135</v>
      </c>
      <c r="E73" s="23">
        <v>75.0454545454545</v>
      </c>
      <c r="F73" s="24">
        <v>3.5</v>
      </c>
      <c r="G73" s="23">
        <f>E73*0.85+F73</f>
        <v>67.2886363636363</v>
      </c>
      <c r="H73" s="25">
        <v>13</v>
      </c>
      <c r="I73" s="6" t="s">
        <v>20</v>
      </c>
      <c r="J73" s="24">
        <v>66.52</v>
      </c>
      <c r="K73" s="24">
        <v>2.13181818181818</v>
      </c>
      <c r="L73" s="31">
        <f>J73*0.85+K73</f>
        <v>58.6738181818182</v>
      </c>
      <c r="M73" s="25">
        <v>19</v>
      </c>
      <c r="N73" s="25">
        <f>H73-M73</f>
        <v>-6</v>
      </c>
      <c r="O73" s="5" t="s">
        <v>20</v>
      </c>
      <c r="P73" s="32">
        <f>G73+L73</f>
        <v>125.962454545455</v>
      </c>
      <c r="Q73" s="7" t="s">
        <v>119</v>
      </c>
      <c r="R73" s="6"/>
    </row>
    <row r="74" ht="14.1" customHeight="1" spans="1:18">
      <c r="A74" s="10" t="s">
        <v>172</v>
      </c>
      <c r="B74" s="5" t="s">
        <v>173</v>
      </c>
      <c r="C74" s="4">
        <v>1120123024</v>
      </c>
      <c r="D74" s="6" t="s">
        <v>174</v>
      </c>
      <c r="E74" s="23">
        <v>90.2307692307692</v>
      </c>
      <c r="F74" s="24">
        <v>5.3</v>
      </c>
      <c r="G74" s="23">
        <f>E74*0.85+F74</f>
        <v>81.9961538461538</v>
      </c>
      <c r="H74" s="25">
        <v>2</v>
      </c>
      <c r="I74" s="6" t="s">
        <v>78</v>
      </c>
      <c r="J74" s="36">
        <v>93.7586206896552</v>
      </c>
      <c r="K74" s="24">
        <v>6.52272727272727</v>
      </c>
      <c r="L74" s="31">
        <f>J74*0.85+K74</f>
        <v>86.2175548589342</v>
      </c>
      <c r="M74" s="25">
        <v>1</v>
      </c>
      <c r="N74" s="25">
        <f>H74-M74</f>
        <v>1</v>
      </c>
      <c r="O74" s="5" t="s">
        <v>78</v>
      </c>
      <c r="P74" s="32">
        <f>G74+L74</f>
        <v>168.213708705088</v>
      </c>
      <c r="Q74" s="7" t="s">
        <v>23</v>
      </c>
      <c r="R74" s="7"/>
    </row>
    <row r="75" ht="14.1" customHeight="1" spans="1:18">
      <c r="A75" s="10" t="s">
        <v>175</v>
      </c>
      <c r="B75" s="5" t="s">
        <v>176</v>
      </c>
      <c r="C75" s="4">
        <v>1120123035</v>
      </c>
      <c r="D75" s="6" t="s">
        <v>174</v>
      </c>
      <c r="E75" s="23">
        <v>84.1666666666667</v>
      </c>
      <c r="F75" s="24">
        <v>5.17</v>
      </c>
      <c r="G75" s="23">
        <f>E75*0.85+F75</f>
        <v>76.7116666666667</v>
      </c>
      <c r="H75" s="25">
        <v>7</v>
      </c>
      <c r="I75" s="6" t="s">
        <v>20</v>
      </c>
      <c r="J75" s="36">
        <v>89.2962962962963</v>
      </c>
      <c r="K75" s="24">
        <v>7.52272727272727</v>
      </c>
      <c r="L75" s="31">
        <f>J75*0.85+K75</f>
        <v>83.4245791245791</v>
      </c>
      <c r="M75" s="25">
        <v>2</v>
      </c>
      <c r="N75" s="25">
        <f>H75-M75</f>
        <v>5</v>
      </c>
      <c r="O75" s="5" t="s">
        <v>78</v>
      </c>
      <c r="P75" s="32">
        <f>G75+L75</f>
        <v>160.136245791246</v>
      </c>
      <c r="Q75" s="7" t="s">
        <v>32</v>
      </c>
      <c r="R75" s="7"/>
    </row>
    <row r="76" ht="14.1" customHeight="1" spans="1:18">
      <c r="A76" s="10" t="s">
        <v>177</v>
      </c>
      <c r="B76" s="5" t="s">
        <v>178</v>
      </c>
      <c r="C76" s="4">
        <v>1120123031</v>
      </c>
      <c r="D76" s="6" t="s">
        <v>174</v>
      </c>
      <c r="E76" s="23">
        <v>88.9583333333333</v>
      </c>
      <c r="F76" s="24">
        <v>4.77</v>
      </c>
      <c r="G76" s="23">
        <f>E76*0.85+F76</f>
        <v>80.3845833333333</v>
      </c>
      <c r="H76" s="25">
        <v>3</v>
      </c>
      <c r="I76" s="6" t="s">
        <v>78</v>
      </c>
      <c r="J76" s="36">
        <v>88.7931034482759</v>
      </c>
      <c r="K76" s="24">
        <v>7.58636363636364</v>
      </c>
      <c r="L76" s="31">
        <f>J76*0.85+K76</f>
        <v>83.0605015673982</v>
      </c>
      <c r="M76" s="25">
        <v>3</v>
      </c>
      <c r="N76" s="25">
        <f>H76-M76</f>
        <v>0</v>
      </c>
      <c r="O76" s="5" t="s">
        <v>78</v>
      </c>
      <c r="P76" s="32">
        <f>G76+L76</f>
        <v>163.445084900732</v>
      </c>
      <c r="Q76" s="7" t="s">
        <v>26</v>
      </c>
      <c r="R76" s="7"/>
    </row>
    <row r="77" ht="14.1" customHeight="1" spans="1:18">
      <c r="A77" s="10" t="s">
        <v>179</v>
      </c>
      <c r="B77" s="5" t="s">
        <v>180</v>
      </c>
      <c r="C77" s="4">
        <v>1120123047</v>
      </c>
      <c r="D77" s="6" t="s">
        <v>174</v>
      </c>
      <c r="E77" s="23">
        <v>79.5454545454545</v>
      </c>
      <c r="F77" s="24">
        <v>6.27</v>
      </c>
      <c r="G77" s="23">
        <f>E77*0.85+F77</f>
        <v>73.8836363636363</v>
      </c>
      <c r="H77" s="25">
        <v>16</v>
      </c>
      <c r="I77" s="6" t="s">
        <v>31</v>
      </c>
      <c r="J77" s="24">
        <v>91.6451612903226</v>
      </c>
      <c r="K77" s="24">
        <v>4.2</v>
      </c>
      <c r="L77" s="31">
        <f>J77*0.85+K77</f>
        <v>82.0983870967742</v>
      </c>
      <c r="M77" s="25">
        <v>4</v>
      </c>
      <c r="N77" s="25">
        <f>H77-M77</f>
        <v>12</v>
      </c>
      <c r="O77" s="5" t="s">
        <v>85</v>
      </c>
      <c r="P77" s="32">
        <f>G77+L77</f>
        <v>155.982023460411</v>
      </c>
      <c r="Q77" s="7" t="s">
        <v>22</v>
      </c>
      <c r="R77" s="7"/>
    </row>
    <row r="78" ht="14.1" customHeight="1" spans="1:18">
      <c r="A78" s="10" t="s">
        <v>181</v>
      </c>
      <c r="B78" s="5" t="s">
        <v>182</v>
      </c>
      <c r="C78" s="4">
        <v>1120123033</v>
      </c>
      <c r="D78" s="6" t="s">
        <v>174</v>
      </c>
      <c r="E78" s="23">
        <v>93.4166666666667</v>
      </c>
      <c r="F78" s="24">
        <v>3.6</v>
      </c>
      <c r="G78" s="23">
        <f>E78*0.85+F78</f>
        <v>83.0041666666667</v>
      </c>
      <c r="H78" s="25">
        <v>1</v>
      </c>
      <c r="I78" s="6" t="s">
        <v>78</v>
      </c>
      <c r="J78" s="31">
        <v>93.5185185185185</v>
      </c>
      <c r="K78" s="24">
        <v>2.30909090909091</v>
      </c>
      <c r="L78" s="31">
        <f>J78*0.85+K78</f>
        <v>81.7998316498316</v>
      </c>
      <c r="M78" s="25">
        <v>5</v>
      </c>
      <c r="N78" s="25">
        <f>H78-M78</f>
        <v>-4</v>
      </c>
      <c r="O78" s="5" t="s">
        <v>25</v>
      </c>
      <c r="P78" s="32">
        <f>G78+L78</f>
        <v>164.803998316498</v>
      </c>
      <c r="Q78" s="7" t="s">
        <v>17</v>
      </c>
      <c r="R78" s="7"/>
    </row>
    <row r="79" ht="14.1" customHeight="1" spans="1:18">
      <c r="A79" s="10" t="s">
        <v>183</v>
      </c>
      <c r="B79" s="5" t="s">
        <v>184</v>
      </c>
      <c r="C79" s="4">
        <v>1120123030</v>
      </c>
      <c r="D79" s="6" t="s">
        <v>174</v>
      </c>
      <c r="E79" s="23">
        <v>79</v>
      </c>
      <c r="F79" s="24">
        <v>4.67</v>
      </c>
      <c r="G79" s="23">
        <f>E79*0.85+F79</f>
        <v>71.82</v>
      </c>
      <c r="H79" s="25">
        <v>18</v>
      </c>
      <c r="I79" s="6" t="s">
        <v>31</v>
      </c>
      <c r="J79" s="24">
        <v>90.3333333333333</v>
      </c>
      <c r="K79" s="24">
        <v>3.88636363636364</v>
      </c>
      <c r="L79" s="31">
        <f>J79*0.85+K79</f>
        <v>80.6696969696969</v>
      </c>
      <c r="M79" s="25">
        <v>6</v>
      </c>
      <c r="N79" s="25">
        <f>H79-M79</f>
        <v>12</v>
      </c>
      <c r="O79" s="5" t="s">
        <v>85</v>
      </c>
      <c r="P79" s="32">
        <f>G79+L79</f>
        <v>152.489696969697</v>
      </c>
      <c r="Q79" s="7" t="s">
        <v>49</v>
      </c>
      <c r="R79" s="7"/>
    </row>
    <row r="80" ht="14.1" customHeight="1" spans="1:18">
      <c r="A80" s="10" t="s">
        <v>185</v>
      </c>
      <c r="B80" s="5" t="s">
        <v>186</v>
      </c>
      <c r="C80" s="4">
        <v>1120123046</v>
      </c>
      <c r="D80" s="6" t="s">
        <v>174</v>
      </c>
      <c r="E80" s="23">
        <v>83.1666666666667</v>
      </c>
      <c r="F80" s="24">
        <v>5.2</v>
      </c>
      <c r="G80" s="23">
        <f>E80*0.85+F80</f>
        <v>75.8916666666667</v>
      </c>
      <c r="H80" s="25">
        <v>9</v>
      </c>
      <c r="I80" s="6" t="s">
        <v>25</v>
      </c>
      <c r="J80" s="31">
        <v>89.3870967741936</v>
      </c>
      <c r="K80" s="24">
        <v>4.43</v>
      </c>
      <c r="L80" s="31">
        <f>J80*0.85+K80</f>
        <v>80.4090322580645</v>
      </c>
      <c r="M80" s="25">
        <v>7</v>
      </c>
      <c r="N80" s="25">
        <f>H80-M80</f>
        <v>2</v>
      </c>
      <c r="O80" s="5" t="s">
        <v>25</v>
      </c>
      <c r="P80" s="32">
        <f>G80+L80</f>
        <v>156.300698924731</v>
      </c>
      <c r="Q80" s="7" t="s">
        <v>39</v>
      </c>
      <c r="R80" s="7"/>
    </row>
    <row r="81" ht="14.1" customHeight="1" spans="1:18">
      <c r="A81" s="10" t="s">
        <v>187</v>
      </c>
      <c r="B81" s="5" t="s">
        <v>188</v>
      </c>
      <c r="C81" s="4">
        <v>1120123045</v>
      </c>
      <c r="D81" s="6" t="s">
        <v>174</v>
      </c>
      <c r="E81" s="23">
        <v>81.7083333333333</v>
      </c>
      <c r="F81" s="24">
        <v>6.42</v>
      </c>
      <c r="G81" s="23">
        <f>E81*0.85+F81</f>
        <v>75.8720833333333</v>
      </c>
      <c r="H81" s="25">
        <v>10</v>
      </c>
      <c r="I81" s="6" t="s">
        <v>25</v>
      </c>
      <c r="J81" s="24">
        <v>88.258064516129</v>
      </c>
      <c r="K81" s="24">
        <v>4.12272727272727</v>
      </c>
      <c r="L81" s="31">
        <f>J81*0.85+K81</f>
        <v>79.1420821114369</v>
      </c>
      <c r="M81" s="25">
        <v>8</v>
      </c>
      <c r="N81" s="25">
        <f>H81-M81</f>
        <v>2</v>
      </c>
      <c r="O81" s="5" t="s">
        <v>25</v>
      </c>
      <c r="P81" s="32">
        <f>G81+L81</f>
        <v>155.01416544477</v>
      </c>
      <c r="Q81" s="7" t="s">
        <v>54</v>
      </c>
      <c r="R81" s="7"/>
    </row>
    <row r="82" ht="14.1" customHeight="1" spans="1:18">
      <c r="A82" s="10" t="s">
        <v>189</v>
      </c>
      <c r="B82" s="5" t="s">
        <v>190</v>
      </c>
      <c r="C82" s="4">
        <v>1120123020</v>
      </c>
      <c r="D82" s="6" t="s">
        <v>174</v>
      </c>
      <c r="E82" s="23">
        <v>87.875</v>
      </c>
      <c r="F82" s="24">
        <v>3.6</v>
      </c>
      <c r="G82" s="23">
        <f>E82*0.85+F82</f>
        <v>78.29375</v>
      </c>
      <c r="H82" s="25">
        <v>5</v>
      </c>
      <c r="I82" s="6" t="s">
        <v>25</v>
      </c>
      <c r="J82" s="31">
        <v>87.8709677419355</v>
      </c>
      <c r="K82" s="24">
        <v>4.32545454545455</v>
      </c>
      <c r="L82" s="31">
        <f>J82*0.85+K82</f>
        <v>79.0157771260997</v>
      </c>
      <c r="M82" s="25">
        <v>9</v>
      </c>
      <c r="N82" s="25">
        <f>H82-M82</f>
        <v>-4</v>
      </c>
      <c r="O82" s="5" t="s">
        <v>25</v>
      </c>
      <c r="P82" s="32">
        <f>G82+L82</f>
        <v>157.3095271261</v>
      </c>
      <c r="Q82" s="7" t="s">
        <v>29</v>
      </c>
      <c r="R82" s="7"/>
    </row>
    <row r="83" ht="14.1" customHeight="1" spans="1:18">
      <c r="A83" s="10" t="s">
        <v>191</v>
      </c>
      <c r="B83" s="5" t="s">
        <v>192</v>
      </c>
      <c r="C83" s="4">
        <v>1120123025</v>
      </c>
      <c r="D83" s="6" t="s">
        <v>174</v>
      </c>
      <c r="E83" s="23">
        <v>85.0416666666667</v>
      </c>
      <c r="F83" s="24">
        <v>3.8</v>
      </c>
      <c r="G83" s="23">
        <f>E83*0.85+F83</f>
        <v>76.0854166666667</v>
      </c>
      <c r="H83" s="25">
        <v>8</v>
      </c>
      <c r="I83" s="6" t="s">
        <v>25</v>
      </c>
      <c r="J83" s="31">
        <v>89.7241379310345</v>
      </c>
      <c r="K83" s="24">
        <v>2.72272727272727</v>
      </c>
      <c r="L83" s="31">
        <f>J83*0.85+K83</f>
        <v>78.9882445141066</v>
      </c>
      <c r="M83" s="25">
        <v>10</v>
      </c>
      <c r="N83" s="25">
        <f>H83-M83</f>
        <v>-2</v>
      </c>
      <c r="O83" s="5" t="s">
        <v>31</v>
      </c>
      <c r="P83" s="32">
        <f>G83+L83</f>
        <v>155.073661180773</v>
      </c>
      <c r="Q83" s="7" t="s">
        <v>41</v>
      </c>
      <c r="R83" s="7"/>
    </row>
    <row r="84" ht="14.1" customHeight="1" spans="1:18">
      <c r="A84" s="10" t="s">
        <v>193</v>
      </c>
      <c r="B84" s="5" t="s">
        <v>194</v>
      </c>
      <c r="C84" s="4">
        <v>1120123044</v>
      </c>
      <c r="D84" s="6" t="s">
        <v>174</v>
      </c>
      <c r="E84" s="23">
        <v>75.9583333333333</v>
      </c>
      <c r="F84" s="24">
        <v>5</v>
      </c>
      <c r="G84" s="23">
        <f>E84*0.85+F84</f>
        <v>69.5645833333333</v>
      </c>
      <c r="H84" s="25">
        <v>21</v>
      </c>
      <c r="I84" s="7" t="s">
        <v>20</v>
      </c>
      <c r="J84" s="24">
        <v>87.0645161290323</v>
      </c>
      <c r="K84" s="24">
        <v>4.29272727272727</v>
      </c>
      <c r="L84" s="31">
        <f>J84*0.85+K84</f>
        <v>78.2975659824047</v>
      </c>
      <c r="M84" s="25">
        <v>11</v>
      </c>
      <c r="N84" s="25">
        <f>H84-M84</f>
        <v>10</v>
      </c>
      <c r="O84" s="5" t="s">
        <v>20</v>
      </c>
      <c r="P84" s="32">
        <f>G84+L84</f>
        <v>147.862149315738</v>
      </c>
      <c r="Q84" s="7" t="s">
        <v>56</v>
      </c>
      <c r="R84" s="7"/>
    </row>
    <row r="85" ht="14.1" customHeight="1" spans="1:18">
      <c r="A85" s="10" t="s">
        <v>195</v>
      </c>
      <c r="B85" s="5" t="s">
        <v>196</v>
      </c>
      <c r="C85" s="4">
        <v>1120123041</v>
      </c>
      <c r="D85" s="6" t="s">
        <v>174</v>
      </c>
      <c r="E85" s="23">
        <v>81.625</v>
      </c>
      <c r="F85" s="24">
        <v>5.8</v>
      </c>
      <c r="G85" s="23">
        <f>E85*0.85+F85</f>
        <v>75.18125</v>
      </c>
      <c r="H85" s="25">
        <v>12</v>
      </c>
      <c r="I85" s="6" t="s">
        <v>31</v>
      </c>
      <c r="J85" s="31">
        <v>86.7741935483871</v>
      </c>
      <c r="K85" s="24">
        <v>4.47454545454545</v>
      </c>
      <c r="L85" s="31">
        <f>J85*0.85+K85</f>
        <v>78.2326099706745</v>
      </c>
      <c r="M85" s="25">
        <v>12</v>
      </c>
      <c r="N85" s="25">
        <f>H85-M85</f>
        <v>0</v>
      </c>
      <c r="O85" s="5" t="s">
        <v>31</v>
      </c>
      <c r="P85" s="32">
        <f>G85+L85</f>
        <v>153.413859970674</v>
      </c>
      <c r="Q85" s="7" t="s">
        <v>33</v>
      </c>
      <c r="R85" s="7"/>
    </row>
    <row r="86" ht="14.1" customHeight="1" spans="1:18">
      <c r="A86" s="10" t="s">
        <v>197</v>
      </c>
      <c r="B86" s="5" t="s">
        <v>198</v>
      </c>
      <c r="C86" s="4">
        <v>1120123049</v>
      </c>
      <c r="D86" s="6" t="s">
        <v>174</v>
      </c>
      <c r="E86" s="23">
        <v>75.0384615384615</v>
      </c>
      <c r="F86" s="24">
        <v>5.13</v>
      </c>
      <c r="G86" s="23">
        <f>E86*0.85+F86</f>
        <v>68.9126923076923</v>
      </c>
      <c r="H86" s="25">
        <v>23</v>
      </c>
      <c r="I86" s="7" t="s">
        <v>20</v>
      </c>
      <c r="J86" s="31">
        <v>87.6206896551724</v>
      </c>
      <c r="K86" s="24">
        <v>3.7</v>
      </c>
      <c r="L86" s="31">
        <f>J86*0.85+K86</f>
        <v>78.1775862068965</v>
      </c>
      <c r="M86" s="25">
        <v>13</v>
      </c>
      <c r="N86" s="25">
        <f>H86-M86</f>
        <v>10</v>
      </c>
      <c r="O86" s="5" t="s">
        <v>20</v>
      </c>
      <c r="P86" s="32">
        <f>G86+L86</f>
        <v>147.090278514589</v>
      </c>
      <c r="Q86" s="7" t="s">
        <v>69</v>
      </c>
      <c r="R86" s="7"/>
    </row>
    <row r="87" ht="14.1" customHeight="1" spans="1:18">
      <c r="A87" s="10" t="s">
        <v>199</v>
      </c>
      <c r="B87" s="5" t="s">
        <v>200</v>
      </c>
      <c r="C87" s="4">
        <v>1120123034</v>
      </c>
      <c r="D87" s="6" t="s">
        <v>174</v>
      </c>
      <c r="E87" s="23">
        <v>88.88</v>
      </c>
      <c r="F87" s="24">
        <v>3.8</v>
      </c>
      <c r="G87" s="23">
        <f>E87*0.85+F87</f>
        <v>79.348</v>
      </c>
      <c r="H87" s="25">
        <v>4</v>
      </c>
      <c r="I87" s="6" t="s">
        <v>25</v>
      </c>
      <c r="J87" s="24">
        <v>88.2222222222222</v>
      </c>
      <c r="K87" s="24">
        <v>2.50909090909091</v>
      </c>
      <c r="L87" s="31">
        <f>J87*0.85+K87</f>
        <v>77.4979797979798</v>
      </c>
      <c r="M87" s="25">
        <v>14</v>
      </c>
      <c r="N87" s="25">
        <f>H87-M87</f>
        <v>-10</v>
      </c>
      <c r="O87" s="5" t="s">
        <v>31</v>
      </c>
      <c r="P87" s="32">
        <f>G87+L87</f>
        <v>156.84597979798</v>
      </c>
      <c r="Q87" s="7" t="s">
        <v>37</v>
      </c>
      <c r="R87" s="6"/>
    </row>
    <row r="88" ht="14.1" customHeight="1" spans="1:18">
      <c r="A88" s="10" t="s">
        <v>201</v>
      </c>
      <c r="B88" s="5" t="s">
        <v>202</v>
      </c>
      <c r="C88" s="4">
        <v>1120123040</v>
      </c>
      <c r="D88" s="6" t="s">
        <v>174</v>
      </c>
      <c r="E88" s="23">
        <v>84.375</v>
      </c>
      <c r="F88" s="24">
        <v>3</v>
      </c>
      <c r="G88" s="23">
        <f>E88*0.85+F88</f>
        <v>74.71875</v>
      </c>
      <c r="H88" s="25">
        <v>15</v>
      </c>
      <c r="I88" s="6" t="s">
        <v>31</v>
      </c>
      <c r="J88" s="24">
        <v>87.7241379310345</v>
      </c>
      <c r="K88" s="24">
        <v>2.43454545454545</v>
      </c>
      <c r="L88" s="31">
        <f>J88*0.85+K88</f>
        <v>77.0000626959248</v>
      </c>
      <c r="M88" s="25">
        <v>15</v>
      </c>
      <c r="N88" s="25">
        <f>H88-M88</f>
        <v>0</v>
      </c>
      <c r="O88" s="5" t="s">
        <v>31</v>
      </c>
      <c r="P88" s="32">
        <f>G88+L88</f>
        <v>151.718812695925</v>
      </c>
      <c r="Q88" s="7" t="s">
        <v>51</v>
      </c>
      <c r="R88" s="7"/>
    </row>
    <row r="89" ht="14.1" customHeight="1" spans="1:18">
      <c r="A89" s="10" t="s">
        <v>203</v>
      </c>
      <c r="B89" s="5" t="s">
        <v>204</v>
      </c>
      <c r="C89" s="4">
        <v>1120123028</v>
      </c>
      <c r="D89" s="6" t="s">
        <v>174</v>
      </c>
      <c r="E89" s="24" t="s">
        <v>205</v>
      </c>
      <c r="F89" s="24" t="s">
        <v>74</v>
      </c>
      <c r="G89" s="24">
        <v>0</v>
      </c>
      <c r="H89" s="25" t="s">
        <v>74</v>
      </c>
      <c r="I89" s="5" t="s">
        <v>74</v>
      </c>
      <c r="J89" s="24">
        <v>87.8484848484848</v>
      </c>
      <c r="K89" s="24">
        <v>2.28636363636364</v>
      </c>
      <c r="L89" s="31">
        <f>J89*0.85+K89</f>
        <v>76.9575757575757</v>
      </c>
      <c r="M89" s="25">
        <v>16</v>
      </c>
      <c r="N89" s="25" t="s">
        <v>74</v>
      </c>
      <c r="O89" s="5" t="s">
        <v>31</v>
      </c>
      <c r="P89" s="32"/>
      <c r="Q89" s="7"/>
      <c r="R89" s="7"/>
    </row>
    <row r="90" ht="14.1" customHeight="1" spans="1:18">
      <c r="A90" s="10" t="s">
        <v>206</v>
      </c>
      <c r="B90" s="5" t="s">
        <v>207</v>
      </c>
      <c r="C90" s="4">
        <v>1120123027</v>
      </c>
      <c r="D90" s="6" t="s">
        <v>174</v>
      </c>
      <c r="E90" s="23">
        <v>86.375</v>
      </c>
      <c r="F90" s="24">
        <v>4.06</v>
      </c>
      <c r="G90" s="23">
        <f t="shared" ref="G90:G93" si="12">E90*0.85+F90</f>
        <v>77.47875</v>
      </c>
      <c r="H90" s="25">
        <v>6</v>
      </c>
      <c r="I90" s="6" t="s">
        <v>20</v>
      </c>
      <c r="J90" s="31">
        <v>86.1333333333333</v>
      </c>
      <c r="K90" s="24">
        <v>3.70909090909091</v>
      </c>
      <c r="L90" s="31">
        <f>J90*0.85+K90</f>
        <v>76.9224242424242</v>
      </c>
      <c r="M90" s="25">
        <v>17</v>
      </c>
      <c r="N90" s="25">
        <f t="shared" ref="N90:N93" si="13">H90-M90</f>
        <v>-11</v>
      </c>
      <c r="O90" s="5" t="s">
        <v>31</v>
      </c>
      <c r="P90" s="32">
        <f t="shared" ref="P90:P93" si="14">G90+L90</f>
        <v>154.401174242424</v>
      </c>
      <c r="Q90" s="7" t="s">
        <v>44</v>
      </c>
      <c r="R90" s="7"/>
    </row>
    <row r="91" ht="14.1" customHeight="1" spans="1:18">
      <c r="A91" s="10" t="s">
        <v>208</v>
      </c>
      <c r="B91" s="5" t="s">
        <v>209</v>
      </c>
      <c r="C91" s="4">
        <v>1120123029</v>
      </c>
      <c r="D91" s="6" t="s">
        <v>174</v>
      </c>
      <c r="E91" s="23">
        <v>69.8333333333333</v>
      </c>
      <c r="F91" s="24">
        <v>4.18</v>
      </c>
      <c r="G91" s="23">
        <f>E91*0.85+F91</f>
        <v>63.5383333333333</v>
      </c>
      <c r="H91" s="25">
        <v>25</v>
      </c>
      <c r="I91" s="7" t="s">
        <v>20</v>
      </c>
      <c r="J91" s="24">
        <v>85.9655172413793</v>
      </c>
      <c r="K91" s="37">
        <v>3.68636363636364</v>
      </c>
      <c r="L91" s="31">
        <f>J91*0.85+K91</f>
        <v>76.757053291536</v>
      </c>
      <c r="M91" s="25">
        <v>18</v>
      </c>
      <c r="N91" s="25">
        <f>H91-M91</f>
        <v>7</v>
      </c>
      <c r="O91" s="5" t="s">
        <v>20</v>
      </c>
      <c r="P91" s="32">
        <f>G91+L91</f>
        <v>140.295386624869</v>
      </c>
      <c r="Q91" s="7" t="s">
        <v>65</v>
      </c>
      <c r="R91" s="7"/>
    </row>
    <row r="92" ht="14.1" customHeight="1" spans="1:18">
      <c r="A92" s="10" t="s">
        <v>210</v>
      </c>
      <c r="B92" s="5" t="s">
        <v>211</v>
      </c>
      <c r="C92" s="4">
        <v>1120123032</v>
      </c>
      <c r="D92" s="6" t="s">
        <v>174</v>
      </c>
      <c r="E92" s="23">
        <v>84.9583333333333</v>
      </c>
      <c r="F92" s="24">
        <v>3.1</v>
      </c>
      <c r="G92" s="23">
        <f>E92*0.85+F92</f>
        <v>75.3145833333333</v>
      </c>
      <c r="H92" s="25">
        <v>11</v>
      </c>
      <c r="I92" s="6" t="s">
        <v>31</v>
      </c>
      <c r="J92" s="24">
        <v>87.0625</v>
      </c>
      <c r="K92" s="37">
        <v>2.50909090909091</v>
      </c>
      <c r="L92" s="31">
        <f>J92*0.85+K92</f>
        <v>76.5122159090909</v>
      </c>
      <c r="M92" s="25">
        <v>19</v>
      </c>
      <c r="N92" s="25">
        <f>H92-M92</f>
        <v>-8</v>
      </c>
      <c r="O92" s="5" t="s">
        <v>31</v>
      </c>
      <c r="P92" s="32">
        <f>G92+L92</f>
        <v>151.826799242424</v>
      </c>
      <c r="Q92" s="7" t="s">
        <v>59</v>
      </c>
      <c r="R92" s="7"/>
    </row>
    <row r="93" ht="14.1" customHeight="1" spans="1:18">
      <c r="A93" s="10" t="s">
        <v>212</v>
      </c>
      <c r="B93" s="5" t="s">
        <v>213</v>
      </c>
      <c r="C93" s="4">
        <v>1120123036</v>
      </c>
      <c r="D93" s="6" t="s">
        <v>174</v>
      </c>
      <c r="E93" s="23">
        <v>79.5</v>
      </c>
      <c r="F93" s="24">
        <v>3.7</v>
      </c>
      <c r="G93" s="23">
        <f>E93*0.85+F93</f>
        <v>71.275</v>
      </c>
      <c r="H93" s="25">
        <v>20</v>
      </c>
      <c r="I93" s="7" t="s">
        <v>20</v>
      </c>
      <c r="J93" s="24">
        <v>86.56</v>
      </c>
      <c r="K93" s="37">
        <v>2.20909090909091</v>
      </c>
      <c r="L93" s="31">
        <f>J93*0.85+K93</f>
        <v>75.7850909090909</v>
      </c>
      <c r="M93" s="25">
        <v>20</v>
      </c>
      <c r="N93" s="25">
        <f>H93-M93</f>
        <v>0</v>
      </c>
      <c r="O93" s="5" t="s">
        <v>31</v>
      </c>
      <c r="P93" s="32">
        <f>G93+L93</f>
        <v>147.060090909091</v>
      </c>
      <c r="Q93" s="7" t="s">
        <v>53</v>
      </c>
      <c r="R93" s="7"/>
    </row>
    <row r="94" ht="14.1" customHeight="1" spans="1:18">
      <c r="A94" s="10" t="s">
        <v>214</v>
      </c>
      <c r="B94" s="5" t="s">
        <v>215</v>
      </c>
      <c r="C94" s="4">
        <v>1120123037</v>
      </c>
      <c r="D94" s="5" t="s">
        <v>216</v>
      </c>
      <c r="E94" s="24" t="s">
        <v>205</v>
      </c>
      <c r="F94" s="24" t="s">
        <v>74</v>
      </c>
      <c r="G94" s="24">
        <v>0</v>
      </c>
      <c r="H94" s="25" t="s">
        <v>74</v>
      </c>
      <c r="I94" s="7" t="s">
        <v>74</v>
      </c>
      <c r="J94" s="31">
        <v>86.4285714285714</v>
      </c>
      <c r="K94" s="37">
        <v>1.90909090909091</v>
      </c>
      <c r="L94" s="31">
        <f>J94*0.85+K94</f>
        <v>75.3733766233766</v>
      </c>
      <c r="M94" s="25">
        <v>21</v>
      </c>
      <c r="N94" s="25" t="s">
        <v>74</v>
      </c>
      <c r="O94" s="5" t="s">
        <v>31</v>
      </c>
      <c r="P94" s="32"/>
      <c r="Q94" s="7"/>
      <c r="R94" s="7"/>
    </row>
    <row r="95" ht="14.1" customHeight="1" spans="1:18">
      <c r="A95" s="10" t="s">
        <v>217</v>
      </c>
      <c r="B95" s="5" t="s">
        <v>218</v>
      </c>
      <c r="C95" s="4">
        <v>1120123023</v>
      </c>
      <c r="D95" s="6" t="s">
        <v>174</v>
      </c>
      <c r="E95" s="23">
        <v>83.7727272727273</v>
      </c>
      <c r="F95" s="24">
        <v>3.9</v>
      </c>
      <c r="G95" s="23">
        <f t="shared" ref="G95:G111" si="15">E95*0.85+F95</f>
        <v>75.1068181818182</v>
      </c>
      <c r="H95" s="25">
        <v>13</v>
      </c>
      <c r="I95" s="6" t="s">
        <v>31</v>
      </c>
      <c r="J95" s="31">
        <v>84.6774193548387</v>
      </c>
      <c r="K95" s="37">
        <v>2.64545454545455</v>
      </c>
      <c r="L95" s="31">
        <f>J95*0.85+K95</f>
        <v>74.6212609970675</v>
      </c>
      <c r="M95" s="25">
        <v>22</v>
      </c>
      <c r="N95" s="25">
        <f t="shared" ref="N95:N100" si="16">H95-M95</f>
        <v>-9</v>
      </c>
      <c r="O95" s="5" t="s">
        <v>20</v>
      </c>
      <c r="P95" s="32">
        <f t="shared" ref="P95:P115" si="17">G95+L95</f>
        <v>149.728079178886</v>
      </c>
      <c r="Q95" s="7" t="s">
        <v>47</v>
      </c>
      <c r="R95" s="7"/>
    </row>
    <row r="96" ht="14.1" customHeight="1" spans="1:18">
      <c r="A96" s="10" t="s">
        <v>219</v>
      </c>
      <c r="B96" s="5" t="s">
        <v>220</v>
      </c>
      <c r="C96" s="4">
        <v>1120123048</v>
      </c>
      <c r="D96" s="6" t="s">
        <v>174</v>
      </c>
      <c r="E96" s="23">
        <v>80.6666666666667</v>
      </c>
      <c r="F96" s="24">
        <v>3.2</v>
      </c>
      <c r="G96" s="23">
        <f>E96*0.85+F96</f>
        <v>71.7666666666667</v>
      </c>
      <c r="H96" s="25">
        <v>19</v>
      </c>
      <c r="I96" s="7" t="s">
        <v>20</v>
      </c>
      <c r="J96" s="31">
        <v>84.2903225806452</v>
      </c>
      <c r="K96" s="37">
        <v>2.4</v>
      </c>
      <c r="L96" s="31">
        <f>J96*0.85+K96</f>
        <v>74.0467741935484</v>
      </c>
      <c r="M96" s="25">
        <v>23</v>
      </c>
      <c r="N96" s="25">
        <f>H96-M96</f>
        <v>-4</v>
      </c>
      <c r="O96" s="5" t="s">
        <v>20</v>
      </c>
      <c r="P96" s="32">
        <f>G96+L96</f>
        <v>145.813440860215</v>
      </c>
      <c r="Q96" s="7" t="s">
        <v>62</v>
      </c>
      <c r="R96" s="7"/>
    </row>
    <row r="97" ht="14.1" customHeight="1" spans="1:18">
      <c r="A97" s="10" t="s">
        <v>221</v>
      </c>
      <c r="B97" s="5" t="s">
        <v>222</v>
      </c>
      <c r="C97" s="4">
        <v>1120123026</v>
      </c>
      <c r="D97" s="6" t="s">
        <v>174</v>
      </c>
      <c r="E97" s="23">
        <v>74.0416666666667</v>
      </c>
      <c r="F97" s="24">
        <v>3</v>
      </c>
      <c r="G97" s="23">
        <f>E97*0.85+F97</f>
        <v>65.9354166666667</v>
      </c>
      <c r="H97" s="25">
        <v>24</v>
      </c>
      <c r="I97" s="7" t="s">
        <v>20</v>
      </c>
      <c r="J97" s="31">
        <v>82.5172413793103</v>
      </c>
      <c r="K97" s="37">
        <v>2.42272727272727</v>
      </c>
      <c r="L97" s="31">
        <f>J97*0.85+K97</f>
        <v>72.562382445141</v>
      </c>
      <c r="M97" s="25">
        <v>24</v>
      </c>
      <c r="N97" s="25">
        <f>H97-M97</f>
        <v>0</v>
      </c>
      <c r="O97" s="5" t="s">
        <v>20</v>
      </c>
      <c r="P97" s="32">
        <f>G97+L97</f>
        <v>138.497799111808</v>
      </c>
      <c r="Q97" s="7" t="s">
        <v>75</v>
      </c>
      <c r="R97" s="7"/>
    </row>
    <row r="98" ht="14.1" customHeight="1" spans="1:18">
      <c r="A98" s="10" t="s">
        <v>223</v>
      </c>
      <c r="B98" s="5" t="s">
        <v>224</v>
      </c>
      <c r="C98" s="4">
        <v>1120123022</v>
      </c>
      <c r="D98" s="6" t="s">
        <v>174</v>
      </c>
      <c r="E98" s="23">
        <v>70.9230769230769</v>
      </c>
      <c r="F98" s="24">
        <v>3.1</v>
      </c>
      <c r="G98" s="23">
        <f>E98*0.85+F98</f>
        <v>63.3846153846154</v>
      </c>
      <c r="H98" s="25">
        <v>26</v>
      </c>
      <c r="I98" s="7" t="s">
        <v>20</v>
      </c>
      <c r="J98" s="23">
        <v>82.1379310344828</v>
      </c>
      <c r="K98" s="37">
        <v>2.44545454545455</v>
      </c>
      <c r="L98" s="31">
        <f>J98*0.85+K98</f>
        <v>72.2626959247649</v>
      </c>
      <c r="M98" s="25">
        <v>25</v>
      </c>
      <c r="N98" s="25">
        <f>H98-M98</f>
        <v>1</v>
      </c>
      <c r="O98" s="5" t="s">
        <v>20</v>
      </c>
      <c r="P98" s="32">
        <f>G98+L98</f>
        <v>135.64731130938</v>
      </c>
      <c r="Q98" s="7" t="s">
        <v>68</v>
      </c>
      <c r="R98" s="7"/>
    </row>
    <row r="99" ht="14.1" customHeight="1" spans="1:18">
      <c r="A99" s="10" t="s">
        <v>225</v>
      </c>
      <c r="B99" s="5" t="s">
        <v>226</v>
      </c>
      <c r="C99" s="4">
        <v>1120123038</v>
      </c>
      <c r="D99" s="6" t="s">
        <v>174</v>
      </c>
      <c r="E99" s="23">
        <v>79.7916666666667</v>
      </c>
      <c r="F99" s="24">
        <v>5.7</v>
      </c>
      <c r="G99" s="23">
        <f>E99*0.85+F99</f>
        <v>73.5229166666667</v>
      </c>
      <c r="H99" s="25">
        <v>17</v>
      </c>
      <c r="I99" s="6" t="s">
        <v>31</v>
      </c>
      <c r="J99" s="24">
        <v>76.5925925925926</v>
      </c>
      <c r="K99" s="37">
        <v>4.05454545454545</v>
      </c>
      <c r="L99" s="31">
        <f>J99*0.85+K99</f>
        <v>69.1582491582491</v>
      </c>
      <c r="M99" s="25">
        <v>26</v>
      </c>
      <c r="N99" s="25">
        <f>H99-M99</f>
        <v>-9</v>
      </c>
      <c r="O99" s="5" t="s">
        <v>20</v>
      </c>
      <c r="P99" s="32">
        <f>G99+L99</f>
        <v>142.681165824916</v>
      </c>
      <c r="Q99" s="7" t="s">
        <v>35</v>
      </c>
      <c r="R99" s="7"/>
    </row>
    <row r="100" ht="14.1" customHeight="1" spans="1:18">
      <c r="A100" s="10" t="s">
        <v>227</v>
      </c>
      <c r="B100" s="5" t="s">
        <v>228</v>
      </c>
      <c r="C100" s="4">
        <v>1120123039</v>
      </c>
      <c r="D100" s="6" t="s">
        <v>174</v>
      </c>
      <c r="E100" s="23">
        <v>70.5</v>
      </c>
      <c r="F100" s="24">
        <v>3</v>
      </c>
      <c r="G100" s="23">
        <f>E100*0.85+F100</f>
        <v>62.925</v>
      </c>
      <c r="H100" s="25">
        <v>27</v>
      </c>
      <c r="I100" s="7" t="s">
        <v>20</v>
      </c>
      <c r="J100" s="31">
        <v>77.92</v>
      </c>
      <c r="K100" s="37">
        <v>1.85454545454545</v>
      </c>
      <c r="L100" s="31">
        <f>J100*0.85+K100</f>
        <v>68.0865454545454</v>
      </c>
      <c r="M100" s="25">
        <v>27</v>
      </c>
      <c r="N100" s="25">
        <f>H100-M100</f>
        <v>0</v>
      </c>
      <c r="O100" s="5" t="s">
        <v>20</v>
      </c>
      <c r="P100" s="32">
        <f>G100+L100</f>
        <v>131.011545454545</v>
      </c>
      <c r="Q100" s="7" t="s">
        <v>79</v>
      </c>
      <c r="R100" s="7"/>
    </row>
    <row r="101" ht="14.1" customHeight="1" spans="1:18">
      <c r="A101" s="10" t="s">
        <v>229</v>
      </c>
      <c r="B101" s="5" t="s">
        <v>230</v>
      </c>
      <c r="C101" s="4">
        <v>1120123043</v>
      </c>
      <c r="D101" s="6" t="s">
        <v>174</v>
      </c>
      <c r="E101" s="23">
        <v>82.9166666666667</v>
      </c>
      <c r="F101" s="24">
        <v>4.6</v>
      </c>
      <c r="G101" s="23">
        <f>E101*0.85+F101</f>
        <v>75.0791666666667</v>
      </c>
      <c r="H101" s="25">
        <v>14</v>
      </c>
      <c r="I101" s="6" t="s">
        <v>31</v>
      </c>
      <c r="J101" s="24" t="s">
        <v>73</v>
      </c>
      <c r="K101" s="37" t="s">
        <v>74</v>
      </c>
      <c r="L101" s="31">
        <v>0</v>
      </c>
      <c r="M101" s="25">
        <v>28</v>
      </c>
      <c r="N101" s="25" t="s">
        <v>74</v>
      </c>
      <c r="O101" s="5" t="s">
        <v>74</v>
      </c>
      <c r="P101" s="32">
        <f>G101+L101</f>
        <v>75.0791666666667</v>
      </c>
      <c r="Q101" s="7" t="s">
        <v>45</v>
      </c>
      <c r="R101" s="7"/>
    </row>
    <row r="102" ht="14.1" customHeight="1" spans="1:18">
      <c r="A102" s="10" t="s">
        <v>231</v>
      </c>
      <c r="B102" s="5" t="s">
        <v>232</v>
      </c>
      <c r="C102" s="4">
        <v>1120123042</v>
      </c>
      <c r="D102" s="6" t="s">
        <v>174</v>
      </c>
      <c r="E102" s="23">
        <v>77</v>
      </c>
      <c r="F102" s="24">
        <v>3.97</v>
      </c>
      <c r="G102" s="23">
        <f>E102*0.85+F102</f>
        <v>69.42</v>
      </c>
      <c r="H102" s="25">
        <v>22</v>
      </c>
      <c r="I102" s="7" t="s">
        <v>20</v>
      </c>
      <c r="J102" s="24" t="s">
        <v>73</v>
      </c>
      <c r="K102" s="37" t="s">
        <v>74</v>
      </c>
      <c r="L102" s="31">
        <v>0</v>
      </c>
      <c r="M102" s="25">
        <v>29</v>
      </c>
      <c r="N102" s="25" t="s">
        <v>74</v>
      </c>
      <c r="O102" s="5" t="s">
        <v>74</v>
      </c>
      <c r="P102" s="32">
        <f>G102+L102</f>
        <v>69.42</v>
      </c>
      <c r="Q102" s="7" t="s">
        <v>58</v>
      </c>
      <c r="R102" s="7"/>
    </row>
    <row r="103" ht="14.1" customHeight="1" spans="1:18">
      <c r="A103" s="10" t="s">
        <v>233</v>
      </c>
      <c r="B103" s="5" t="s">
        <v>234</v>
      </c>
      <c r="C103" s="11">
        <v>1120123058</v>
      </c>
      <c r="D103" s="5" t="s">
        <v>235</v>
      </c>
      <c r="E103" s="23">
        <v>89.2692307692308</v>
      </c>
      <c r="F103" s="24">
        <v>5.44</v>
      </c>
      <c r="G103" s="23">
        <f>E103*0.85+F103</f>
        <v>81.3188461538462</v>
      </c>
      <c r="H103" s="25">
        <v>4</v>
      </c>
      <c r="I103" s="6" t="s">
        <v>25</v>
      </c>
      <c r="J103" s="24">
        <v>90.9259259259259</v>
      </c>
      <c r="K103" s="37">
        <v>5.99909090909091</v>
      </c>
      <c r="L103" s="31">
        <f t="shared" ref="L103:L111" si="18">J103*0.85+K103</f>
        <v>83.2861279461279</v>
      </c>
      <c r="M103" s="25">
        <v>1</v>
      </c>
      <c r="N103" s="25">
        <f t="shared" ref="N103:N111" si="19">H103-M103</f>
        <v>3</v>
      </c>
      <c r="O103" s="5" t="s">
        <v>78</v>
      </c>
      <c r="P103" s="32">
        <f>G103+L103</f>
        <v>164.604974099974</v>
      </c>
      <c r="Q103" s="7" t="s">
        <v>26</v>
      </c>
      <c r="R103" s="7"/>
    </row>
    <row r="104" ht="14.1" customHeight="1" spans="1:18">
      <c r="A104" s="10" t="s">
        <v>236</v>
      </c>
      <c r="B104" s="5" t="s">
        <v>237</v>
      </c>
      <c r="C104" s="4">
        <v>1120123070</v>
      </c>
      <c r="D104" s="5" t="s">
        <v>235</v>
      </c>
      <c r="E104" s="23">
        <v>90.4166666666667</v>
      </c>
      <c r="F104" s="24">
        <v>5.926</v>
      </c>
      <c r="G104" s="23">
        <f>E104*0.85+F104</f>
        <v>82.7801666666667</v>
      </c>
      <c r="H104" s="25">
        <v>2</v>
      </c>
      <c r="I104" s="6" t="s">
        <v>78</v>
      </c>
      <c r="J104" s="24">
        <v>90.1153846153846</v>
      </c>
      <c r="K104" s="37">
        <v>6.26818181818182</v>
      </c>
      <c r="L104" s="31">
        <f>J104*0.85+K104</f>
        <v>82.8662587412587</v>
      </c>
      <c r="M104" s="25">
        <v>2</v>
      </c>
      <c r="N104" s="25">
        <f>H104-M104</f>
        <v>0</v>
      </c>
      <c r="O104" s="5" t="s">
        <v>78</v>
      </c>
      <c r="P104" s="32">
        <f>G104+L104</f>
        <v>165.646425407925</v>
      </c>
      <c r="Q104" s="7" t="s">
        <v>17</v>
      </c>
      <c r="R104" s="7"/>
    </row>
    <row r="105" ht="14.1" customHeight="1" spans="1:18">
      <c r="A105" s="10" t="s">
        <v>238</v>
      </c>
      <c r="B105" s="5" t="s">
        <v>239</v>
      </c>
      <c r="C105" s="4">
        <v>1120123083</v>
      </c>
      <c r="D105" s="5" t="s">
        <v>235</v>
      </c>
      <c r="E105" s="23">
        <v>88.7916666666667</v>
      </c>
      <c r="F105" s="24">
        <v>7.09</v>
      </c>
      <c r="G105" s="23">
        <f>E105*0.85+F105</f>
        <v>82.5629166666667</v>
      </c>
      <c r="H105" s="25">
        <v>3</v>
      </c>
      <c r="I105" s="6" t="s">
        <v>25</v>
      </c>
      <c r="J105" s="24">
        <v>91.52</v>
      </c>
      <c r="K105" s="37">
        <v>4.22090909090909</v>
      </c>
      <c r="L105" s="31">
        <f>J105*0.85+K105</f>
        <v>82.0129090909091</v>
      </c>
      <c r="M105" s="25">
        <v>3</v>
      </c>
      <c r="N105" s="25">
        <f>H105-M105</f>
        <v>0</v>
      </c>
      <c r="O105" s="5" t="s">
        <v>25</v>
      </c>
      <c r="P105" s="32">
        <f>G105+L105</f>
        <v>164.575825757576</v>
      </c>
      <c r="Q105" s="7" t="s">
        <v>37</v>
      </c>
      <c r="R105" s="7" t="s">
        <v>27</v>
      </c>
    </row>
    <row r="106" ht="14.1" customHeight="1" spans="1:18">
      <c r="A106" s="10" t="s">
        <v>240</v>
      </c>
      <c r="B106" s="5" t="s">
        <v>241</v>
      </c>
      <c r="C106" s="11">
        <v>1120123060</v>
      </c>
      <c r="D106" s="5" t="s">
        <v>235</v>
      </c>
      <c r="E106" s="23">
        <v>89.4166666666667</v>
      </c>
      <c r="F106" s="24">
        <v>4.83</v>
      </c>
      <c r="G106" s="23">
        <f>E106*0.85+F106</f>
        <v>80.8341666666667</v>
      </c>
      <c r="H106" s="25">
        <v>7</v>
      </c>
      <c r="I106" s="6" t="s">
        <v>25</v>
      </c>
      <c r="J106" s="24">
        <v>90.1538461538462</v>
      </c>
      <c r="K106" s="37">
        <v>5.25909090909091</v>
      </c>
      <c r="L106" s="31">
        <f>J106*0.85+K106</f>
        <v>81.8898601398602</v>
      </c>
      <c r="M106" s="25">
        <v>4</v>
      </c>
      <c r="N106" s="25">
        <f>H106-M106</f>
        <v>3</v>
      </c>
      <c r="O106" s="5" t="s">
        <v>25</v>
      </c>
      <c r="P106" s="32">
        <f>G106+L106</f>
        <v>162.724026806527</v>
      </c>
      <c r="Q106" s="7" t="s">
        <v>22</v>
      </c>
      <c r="R106" s="7"/>
    </row>
    <row r="107" ht="14.1" customHeight="1" spans="1:18">
      <c r="A107" s="10" t="s">
        <v>242</v>
      </c>
      <c r="B107" s="5" t="s">
        <v>243</v>
      </c>
      <c r="C107" s="11">
        <v>1120123054</v>
      </c>
      <c r="D107" s="5" t="s">
        <v>235</v>
      </c>
      <c r="E107" s="23">
        <v>88</v>
      </c>
      <c r="F107" s="24">
        <v>5.92</v>
      </c>
      <c r="G107" s="23">
        <f>E107*0.85+F107</f>
        <v>80.72</v>
      </c>
      <c r="H107" s="25">
        <v>9</v>
      </c>
      <c r="I107" s="6" t="s">
        <v>31</v>
      </c>
      <c r="J107" s="24">
        <v>91.2962962962963</v>
      </c>
      <c r="K107" s="37">
        <v>4.25454545454545</v>
      </c>
      <c r="L107" s="31">
        <f>J107*0.85+K107</f>
        <v>81.8563973063973</v>
      </c>
      <c r="M107" s="25">
        <v>5</v>
      </c>
      <c r="N107" s="25">
        <f>H107-M107</f>
        <v>4</v>
      </c>
      <c r="O107" s="5" t="s">
        <v>25</v>
      </c>
      <c r="P107" s="32">
        <f>G107+L107</f>
        <v>162.576397306397</v>
      </c>
      <c r="Q107" s="7" t="s">
        <v>33</v>
      </c>
      <c r="R107" s="7"/>
    </row>
    <row r="108" ht="14.1" customHeight="1" spans="1:18">
      <c r="A108" s="10" t="s">
        <v>244</v>
      </c>
      <c r="B108" s="5" t="s">
        <v>245</v>
      </c>
      <c r="C108" s="4">
        <v>1120123100</v>
      </c>
      <c r="D108" s="5" t="s">
        <v>235</v>
      </c>
      <c r="E108" s="23">
        <v>89.9583333333333</v>
      </c>
      <c r="F108" s="24">
        <v>4.5</v>
      </c>
      <c r="G108" s="23">
        <f>E108*0.85+F108</f>
        <v>80.9645833333333</v>
      </c>
      <c r="H108" s="25">
        <v>6</v>
      </c>
      <c r="I108" s="6" t="s">
        <v>25</v>
      </c>
      <c r="J108" s="24">
        <v>91.08</v>
      </c>
      <c r="K108" s="37">
        <v>3.34090909090909</v>
      </c>
      <c r="L108" s="31">
        <f>J108*0.85+K108</f>
        <v>80.7589090909091</v>
      </c>
      <c r="M108" s="25">
        <v>6</v>
      </c>
      <c r="N108" s="25">
        <f>H108-M108</f>
        <v>0</v>
      </c>
      <c r="O108" s="5" t="s">
        <v>25</v>
      </c>
      <c r="P108" s="32">
        <f>G108+L108</f>
        <v>161.723492424242</v>
      </c>
      <c r="Q108" s="7" t="s">
        <v>35</v>
      </c>
      <c r="R108" s="6"/>
    </row>
    <row r="109" ht="14.1" customHeight="1" spans="1:18">
      <c r="A109" s="10" t="s">
        <v>246</v>
      </c>
      <c r="B109" s="5" t="s">
        <v>247</v>
      </c>
      <c r="C109" s="11">
        <v>1120123057</v>
      </c>
      <c r="D109" s="5" t="s">
        <v>235</v>
      </c>
      <c r="E109" s="23">
        <v>84.2916666666667</v>
      </c>
      <c r="F109" s="24">
        <v>5.2</v>
      </c>
      <c r="G109" s="23">
        <f>E109*0.85+F109</f>
        <v>76.8479166666667</v>
      </c>
      <c r="H109" s="25">
        <v>17</v>
      </c>
      <c r="I109" s="6" t="s">
        <v>20</v>
      </c>
      <c r="J109" s="36">
        <v>91.7777777777778</v>
      </c>
      <c r="K109" s="37">
        <v>2.46818181818182</v>
      </c>
      <c r="L109" s="31">
        <f>J109*0.85+K109</f>
        <v>80.479292929293</v>
      </c>
      <c r="M109" s="25">
        <v>7</v>
      </c>
      <c r="N109" s="25">
        <f>H109-M109</f>
        <v>10</v>
      </c>
      <c r="O109" s="5" t="s">
        <v>248</v>
      </c>
      <c r="P109" s="32">
        <f>G109+L109</f>
        <v>157.32720959596</v>
      </c>
      <c r="Q109" s="7" t="s">
        <v>44</v>
      </c>
      <c r="R109" s="6"/>
    </row>
    <row r="110" ht="14.1" customHeight="1" spans="1:18">
      <c r="A110" s="10" t="s">
        <v>249</v>
      </c>
      <c r="B110" s="5" t="s">
        <v>250</v>
      </c>
      <c r="C110" s="4">
        <v>1120123093</v>
      </c>
      <c r="D110" s="5" t="s">
        <v>235</v>
      </c>
      <c r="E110" s="23">
        <v>83.7083333333333</v>
      </c>
      <c r="F110" s="24">
        <v>3.5</v>
      </c>
      <c r="G110" s="23">
        <f>E110*0.85+F110</f>
        <v>74.6520833333333</v>
      </c>
      <c r="H110" s="25">
        <v>21</v>
      </c>
      <c r="I110" s="6" t="s">
        <v>20</v>
      </c>
      <c r="J110" s="36">
        <v>90.5833333333333</v>
      </c>
      <c r="K110" s="37">
        <v>2.42727272727273</v>
      </c>
      <c r="L110" s="31">
        <f>J110*0.85+K110</f>
        <v>79.423106060606</v>
      </c>
      <c r="M110" s="25">
        <v>8</v>
      </c>
      <c r="N110" s="25">
        <f>H110-M110</f>
        <v>13</v>
      </c>
      <c r="O110" s="5" t="s">
        <v>248</v>
      </c>
      <c r="P110" s="32">
        <f>G110+L110</f>
        <v>154.075189393939</v>
      </c>
      <c r="Q110" s="7" t="s">
        <v>53</v>
      </c>
      <c r="R110" s="7"/>
    </row>
    <row r="111" ht="14.1" customHeight="1" spans="1:18">
      <c r="A111" s="10" t="s">
        <v>251</v>
      </c>
      <c r="B111" s="5" t="s">
        <v>252</v>
      </c>
      <c r="C111" s="4">
        <v>1120123082</v>
      </c>
      <c r="D111" s="5" t="s">
        <v>235</v>
      </c>
      <c r="E111" s="23">
        <v>89.3333333333333</v>
      </c>
      <c r="F111" s="24">
        <v>3.5</v>
      </c>
      <c r="G111" s="23">
        <f>E111*0.85+F111</f>
        <v>79.4333333333333</v>
      </c>
      <c r="H111" s="25">
        <v>11</v>
      </c>
      <c r="I111" s="6" t="s">
        <v>31</v>
      </c>
      <c r="J111" s="36">
        <v>90.8518518518518</v>
      </c>
      <c r="K111" s="37">
        <v>1.92727272727273</v>
      </c>
      <c r="L111" s="31">
        <f>J111*0.85+K111</f>
        <v>79.1513468013468</v>
      </c>
      <c r="M111" s="25">
        <v>9</v>
      </c>
      <c r="N111" s="25">
        <f>H111-M111</f>
        <v>2</v>
      </c>
      <c r="O111" s="5" t="s">
        <v>31</v>
      </c>
      <c r="P111" s="32">
        <f>G111+L111</f>
        <v>158.58468013468</v>
      </c>
      <c r="Q111" s="7" t="s">
        <v>41</v>
      </c>
      <c r="R111" s="6"/>
    </row>
    <row r="112" ht="14.1" customHeight="1" spans="1:18">
      <c r="A112" s="10" t="s">
        <v>253</v>
      </c>
      <c r="B112" s="5" t="s">
        <v>254</v>
      </c>
      <c r="C112" s="11">
        <v>1120123078</v>
      </c>
      <c r="D112" s="5" t="s">
        <v>235</v>
      </c>
      <c r="E112" s="23">
        <v>87.3333333333333</v>
      </c>
      <c r="F112" s="24">
        <v>6.51</v>
      </c>
      <c r="G112" s="23">
        <f t="shared" ref="G112:G120" si="20">E112*0.85+F112</f>
        <v>80.7433333333333</v>
      </c>
      <c r="H112" s="25">
        <v>8</v>
      </c>
      <c r="I112" s="6" t="s">
        <v>85</v>
      </c>
      <c r="J112" s="36">
        <v>88.4074074074074</v>
      </c>
      <c r="K112" s="37">
        <v>3.75454545454545</v>
      </c>
      <c r="L112" s="31">
        <f t="shared" ref="L112:L134" si="21">J112*0.85+K112</f>
        <v>78.9008417508417</v>
      </c>
      <c r="M112" s="25">
        <v>10</v>
      </c>
      <c r="N112" s="25">
        <f t="shared" ref="N112:N120" si="22">H112-M112</f>
        <v>-2</v>
      </c>
      <c r="O112" s="5" t="s">
        <v>31</v>
      </c>
      <c r="P112" s="32">
        <f>G112+L112</f>
        <v>159.644175084175</v>
      </c>
      <c r="Q112" s="7" t="s">
        <v>49</v>
      </c>
      <c r="R112" s="6"/>
    </row>
    <row r="113" ht="14.1" customHeight="1" spans="1:18">
      <c r="A113" s="10" t="s">
        <v>255</v>
      </c>
      <c r="B113" s="5" t="s">
        <v>256</v>
      </c>
      <c r="C113" s="4">
        <v>1120123103</v>
      </c>
      <c r="D113" s="5" t="s">
        <v>235</v>
      </c>
      <c r="E113" s="23">
        <v>86.5454545454545</v>
      </c>
      <c r="F113" s="24">
        <v>4</v>
      </c>
      <c r="G113" s="23">
        <f>E113*0.85+F113</f>
        <v>77.5636363636363</v>
      </c>
      <c r="H113" s="25">
        <v>16</v>
      </c>
      <c r="I113" s="6" t="s">
        <v>31</v>
      </c>
      <c r="J113" s="36">
        <v>88.88</v>
      </c>
      <c r="K113" s="37">
        <v>2.14090909090909</v>
      </c>
      <c r="L113" s="31">
        <f>J113*0.85+K113</f>
        <v>77.6889090909091</v>
      </c>
      <c r="M113" s="25">
        <v>11</v>
      </c>
      <c r="N113" s="25">
        <f>H113-M113</f>
        <v>5</v>
      </c>
      <c r="O113" s="5" t="s">
        <v>31</v>
      </c>
      <c r="P113" s="32">
        <f>G113+L113</f>
        <v>155.252545454545</v>
      </c>
      <c r="Q113" s="7" t="s">
        <v>51</v>
      </c>
      <c r="R113" s="7"/>
    </row>
    <row r="114" ht="14.1" customHeight="1" spans="1:18">
      <c r="A114" s="10" t="s">
        <v>257</v>
      </c>
      <c r="B114" s="5" t="s">
        <v>258</v>
      </c>
      <c r="C114" s="11">
        <v>1120123066</v>
      </c>
      <c r="D114" s="5" t="s">
        <v>235</v>
      </c>
      <c r="E114" s="23">
        <v>89.0909090909091</v>
      </c>
      <c r="F114" s="24">
        <v>5.3</v>
      </c>
      <c r="G114" s="23">
        <f>E114*0.85+F114</f>
        <v>81.0272727272727</v>
      </c>
      <c r="H114" s="25">
        <v>5</v>
      </c>
      <c r="I114" s="6" t="s">
        <v>25</v>
      </c>
      <c r="J114" s="36">
        <v>86.5769230769231</v>
      </c>
      <c r="K114" s="37">
        <v>3.96181818181818</v>
      </c>
      <c r="L114" s="31">
        <f>J114*0.85+K114</f>
        <v>77.5522027972028</v>
      </c>
      <c r="M114" s="25">
        <v>12</v>
      </c>
      <c r="N114" s="25">
        <f>H114-M114</f>
        <v>-7</v>
      </c>
      <c r="O114" s="5" t="s">
        <v>31</v>
      </c>
      <c r="P114" s="32">
        <f>G114+L114</f>
        <v>158.579475524476</v>
      </c>
      <c r="Q114" s="7" t="s">
        <v>39</v>
      </c>
      <c r="R114" s="6"/>
    </row>
    <row r="115" ht="14.1" customHeight="1" spans="1:18">
      <c r="A115" s="10" t="s">
        <v>259</v>
      </c>
      <c r="B115" s="5" t="s">
        <v>260</v>
      </c>
      <c r="C115" s="4">
        <v>1120123079</v>
      </c>
      <c r="D115" s="5" t="s">
        <v>235</v>
      </c>
      <c r="E115" s="23">
        <v>91.1923076923077</v>
      </c>
      <c r="F115" s="24">
        <v>6.24</v>
      </c>
      <c r="G115" s="23">
        <f>E115*0.85+F115</f>
        <v>83.7534615384615</v>
      </c>
      <c r="H115" s="25">
        <v>1</v>
      </c>
      <c r="I115" s="6" t="s">
        <v>21</v>
      </c>
      <c r="J115" s="36">
        <v>86.5416666666667</v>
      </c>
      <c r="K115" s="37">
        <v>3.72727272727273</v>
      </c>
      <c r="L115" s="31">
        <f>J115*0.85+K115</f>
        <v>77.2876893939394</v>
      </c>
      <c r="M115" s="25">
        <v>13</v>
      </c>
      <c r="N115" s="25">
        <f>H115-M115</f>
        <v>-12</v>
      </c>
      <c r="O115" s="5" t="s">
        <v>20</v>
      </c>
      <c r="P115" s="32">
        <f>G115+L115</f>
        <v>161.041150932401</v>
      </c>
      <c r="Q115" s="7" t="s">
        <v>32</v>
      </c>
      <c r="R115" s="6"/>
    </row>
    <row r="116" ht="14.1" customHeight="1" spans="1:18">
      <c r="A116" s="10" t="s">
        <v>261</v>
      </c>
      <c r="B116" s="5" t="s">
        <v>262</v>
      </c>
      <c r="C116" s="11">
        <v>1120123072</v>
      </c>
      <c r="D116" s="5" t="s">
        <v>235</v>
      </c>
      <c r="E116" s="24">
        <v>84.9090909090909</v>
      </c>
      <c r="F116" s="24">
        <v>5.732</v>
      </c>
      <c r="G116" s="24">
        <f>E116*0.85+F116</f>
        <v>77.9047272727273</v>
      </c>
      <c r="H116" s="25">
        <v>14</v>
      </c>
      <c r="I116" s="5" t="s">
        <v>31</v>
      </c>
      <c r="J116" s="36">
        <v>85.32</v>
      </c>
      <c r="K116" s="37">
        <v>4.65</v>
      </c>
      <c r="L116" s="31">
        <f>J116*0.85+K116</f>
        <v>77.172</v>
      </c>
      <c r="M116" s="25">
        <v>15</v>
      </c>
      <c r="N116" s="25">
        <f>H116-M116</f>
        <v>-1</v>
      </c>
      <c r="O116" s="5" t="s">
        <v>20</v>
      </c>
      <c r="P116" s="32">
        <f>G117+L117</f>
        <v>157.567365967366</v>
      </c>
      <c r="Q116" s="7" t="s">
        <v>47</v>
      </c>
      <c r="R116" s="7"/>
    </row>
    <row r="117" ht="14.1" customHeight="1" spans="1:18">
      <c r="A117" s="10" t="s">
        <v>263</v>
      </c>
      <c r="B117" s="5" t="s">
        <v>264</v>
      </c>
      <c r="C117" s="11">
        <v>1120123074</v>
      </c>
      <c r="D117" s="5" t="s">
        <v>235</v>
      </c>
      <c r="E117" s="23">
        <v>90.1666666666667</v>
      </c>
      <c r="F117" s="24">
        <v>3.9</v>
      </c>
      <c r="G117" s="23">
        <f>E117*0.85+F117</f>
        <v>80.5416666666667</v>
      </c>
      <c r="H117" s="25">
        <v>10</v>
      </c>
      <c r="I117" s="6" t="s">
        <v>31</v>
      </c>
      <c r="J117" s="36">
        <v>85.7307692307692</v>
      </c>
      <c r="K117" s="37">
        <v>4.15454545454545</v>
      </c>
      <c r="L117" s="31">
        <f>J117*0.85+K117</f>
        <v>77.0256993006993</v>
      </c>
      <c r="M117" s="25">
        <v>14</v>
      </c>
      <c r="N117" s="25">
        <f>H117-M117</f>
        <v>-4</v>
      </c>
      <c r="O117" s="5" t="s">
        <v>20</v>
      </c>
      <c r="P117" s="32">
        <f>G118+L118</f>
        <v>155.996848484849</v>
      </c>
      <c r="Q117" s="7" t="s">
        <v>45</v>
      </c>
      <c r="R117" s="6"/>
    </row>
    <row r="118" ht="14.1" customHeight="1" spans="1:18">
      <c r="A118" s="10" t="s">
        <v>265</v>
      </c>
      <c r="B118" s="5" t="s">
        <v>266</v>
      </c>
      <c r="C118" s="11">
        <v>1120123067</v>
      </c>
      <c r="D118" s="5" t="s">
        <v>235</v>
      </c>
      <c r="E118" s="23">
        <v>86.6666666666667</v>
      </c>
      <c r="F118" s="24">
        <v>5.314</v>
      </c>
      <c r="G118" s="23">
        <f>E118*0.85+F118</f>
        <v>78.9806666666667</v>
      </c>
      <c r="H118" s="25">
        <v>12</v>
      </c>
      <c r="I118" s="6" t="s">
        <v>31</v>
      </c>
      <c r="J118" s="36">
        <v>82.88</v>
      </c>
      <c r="K118" s="37">
        <v>6.56818181818182</v>
      </c>
      <c r="L118" s="31">
        <f>J118*0.85+K118</f>
        <v>77.0161818181818</v>
      </c>
      <c r="M118" s="25">
        <v>16</v>
      </c>
      <c r="N118" s="25">
        <f>H118-M118</f>
        <v>-4</v>
      </c>
      <c r="O118" s="5" t="s">
        <v>20</v>
      </c>
      <c r="P118" s="32">
        <f>'2014学年人民奖学金评定结果'!G116+'2014学年人民奖学金评定结果'!L116</f>
        <v>155.076727272727</v>
      </c>
      <c r="Q118" s="7" t="s">
        <v>59</v>
      </c>
      <c r="R118" s="7"/>
    </row>
    <row r="119" ht="14.1" customHeight="1" spans="1:18">
      <c r="A119" s="10" t="s">
        <v>267</v>
      </c>
      <c r="B119" s="5" t="s">
        <v>268</v>
      </c>
      <c r="C119" s="11">
        <v>1120123061</v>
      </c>
      <c r="D119" s="5" t="s">
        <v>235</v>
      </c>
      <c r="E119" s="23">
        <v>84.3333333333333</v>
      </c>
      <c r="F119" s="24">
        <v>4.03</v>
      </c>
      <c r="G119" s="23">
        <f>E119*0.85+F119</f>
        <v>75.7133333333333</v>
      </c>
      <c r="H119" s="25">
        <v>19</v>
      </c>
      <c r="I119" s="6" t="s">
        <v>20</v>
      </c>
      <c r="J119" s="36">
        <v>83.7083333333333</v>
      </c>
      <c r="K119" s="37">
        <v>5.15909090909091</v>
      </c>
      <c r="L119" s="31">
        <f>J119*0.85+K119</f>
        <v>76.3111742424242</v>
      </c>
      <c r="M119" s="25">
        <v>17</v>
      </c>
      <c r="N119" s="25">
        <f>H119-M119</f>
        <v>2</v>
      </c>
      <c r="O119" s="5" t="s">
        <v>20</v>
      </c>
      <c r="P119" s="32">
        <f t="shared" ref="P119:P126" si="23">G119+L119</f>
        <v>152.024507575758</v>
      </c>
      <c r="Q119" s="7" t="s">
        <v>69</v>
      </c>
      <c r="R119" s="6"/>
    </row>
    <row r="120" ht="14.1" customHeight="1" spans="1:18">
      <c r="A120" s="10" t="s">
        <v>269</v>
      </c>
      <c r="B120" s="5" t="s">
        <v>270</v>
      </c>
      <c r="C120" s="4">
        <v>1120123107</v>
      </c>
      <c r="D120" s="5" t="s">
        <v>235</v>
      </c>
      <c r="E120" s="23">
        <v>86.1666666666667</v>
      </c>
      <c r="F120" s="24">
        <v>3.5</v>
      </c>
      <c r="G120" s="23">
        <f>E120*0.85+F120</f>
        <v>76.7416666666667</v>
      </c>
      <c r="H120" s="25">
        <v>18</v>
      </c>
      <c r="I120" s="6" t="s">
        <v>20</v>
      </c>
      <c r="J120" s="36">
        <v>87.2413793103448</v>
      </c>
      <c r="K120" s="37">
        <v>1.80909090909091</v>
      </c>
      <c r="L120" s="31">
        <f>J120*0.85+K120</f>
        <v>75.964263322884</v>
      </c>
      <c r="M120" s="25">
        <v>18</v>
      </c>
      <c r="N120" s="25">
        <f>H120-M120</f>
        <v>0</v>
      </c>
      <c r="O120" s="5" t="s">
        <v>20</v>
      </c>
      <c r="P120" s="32">
        <f>G120+L120</f>
        <v>152.705929989551</v>
      </c>
      <c r="Q120" s="7" t="s">
        <v>56</v>
      </c>
      <c r="R120" s="6"/>
    </row>
    <row r="121" ht="14.1" customHeight="1" spans="1:18">
      <c r="A121" s="10" t="s">
        <v>271</v>
      </c>
      <c r="B121" s="5" t="s">
        <v>272</v>
      </c>
      <c r="C121" s="4">
        <v>1120123106</v>
      </c>
      <c r="D121" s="5" t="s">
        <v>235</v>
      </c>
      <c r="E121" s="24" t="s">
        <v>205</v>
      </c>
      <c r="F121" s="24" t="s">
        <v>74</v>
      </c>
      <c r="G121" s="24">
        <v>0</v>
      </c>
      <c r="H121" s="25" t="s">
        <v>74</v>
      </c>
      <c r="I121" s="7" t="s">
        <v>74</v>
      </c>
      <c r="J121" s="36">
        <v>85.1</v>
      </c>
      <c r="K121" s="37">
        <v>1.70909090909091</v>
      </c>
      <c r="L121" s="31">
        <f>J121*0.85+K121</f>
        <v>74.0440909090909</v>
      </c>
      <c r="M121" s="25">
        <v>19</v>
      </c>
      <c r="N121" s="25" t="s">
        <v>74</v>
      </c>
      <c r="O121" s="5" t="s">
        <v>20</v>
      </c>
      <c r="P121" s="32">
        <f>G121+L121</f>
        <v>74.0440909090909</v>
      </c>
      <c r="Q121" s="7" t="s">
        <v>125</v>
      </c>
      <c r="R121" s="7"/>
    </row>
    <row r="122" ht="14.1" customHeight="1" spans="1:18">
      <c r="A122" s="10" t="s">
        <v>273</v>
      </c>
      <c r="B122" s="5" t="s">
        <v>274</v>
      </c>
      <c r="C122" s="11">
        <v>1120123073</v>
      </c>
      <c r="D122" s="5" t="s">
        <v>235</v>
      </c>
      <c r="E122" s="23">
        <v>81.9583333333333</v>
      </c>
      <c r="F122" s="24">
        <v>5.7</v>
      </c>
      <c r="G122" s="23">
        <f t="shared" ref="G122:G126" si="24">E122*0.85+F122</f>
        <v>75.3645833333333</v>
      </c>
      <c r="H122" s="25">
        <v>20</v>
      </c>
      <c r="I122" s="6" t="s">
        <v>20</v>
      </c>
      <c r="J122" s="36">
        <v>81.0416666666667</v>
      </c>
      <c r="K122" s="37">
        <v>4.32454545454545</v>
      </c>
      <c r="L122" s="31">
        <f>J122*0.85+K122</f>
        <v>73.2099621212121</v>
      </c>
      <c r="M122" s="25">
        <v>20</v>
      </c>
      <c r="N122" s="25">
        <f t="shared" ref="N122:N134" si="25">H122-M122</f>
        <v>0</v>
      </c>
      <c r="O122" s="5" t="s">
        <v>20</v>
      </c>
      <c r="P122" s="32">
        <f>G122+L122</f>
        <v>148.574545454545</v>
      </c>
      <c r="Q122" s="7" t="s">
        <v>75</v>
      </c>
      <c r="R122" s="6"/>
    </row>
    <row r="123" ht="14.1" customHeight="1" spans="1:18">
      <c r="A123" s="10" t="s">
        <v>275</v>
      </c>
      <c r="B123" s="5" t="s">
        <v>276</v>
      </c>
      <c r="C123" s="4">
        <v>1120123084</v>
      </c>
      <c r="D123" s="5" t="s">
        <v>235</v>
      </c>
      <c r="E123" s="23">
        <v>87.6363636363636</v>
      </c>
      <c r="F123" s="24">
        <v>3.2</v>
      </c>
      <c r="G123" s="23">
        <f>E123*0.85+F123</f>
        <v>77.6909090909091</v>
      </c>
      <c r="H123" s="25">
        <v>15</v>
      </c>
      <c r="I123" s="6" t="s">
        <v>248</v>
      </c>
      <c r="J123" s="36">
        <v>83.3846153846154</v>
      </c>
      <c r="K123" s="37">
        <v>2.24090909090909</v>
      </c>
      <c r="L123" s="31">
        <f>J123*0.85+K123</f>
        <v>73.1178321678322</v>
      </c>
      <c r="M123" s="25">
        <v>21</v>
      </c>
      <c r="N123" s="25">
        <f>H123-M123</f>
        <v>-6</v>
      </c>
      <c r="O123" s="5" t="s">
        <v>20</v>
      </c>
      <c r="P123" s="32">
        <f>G123+L123</f>
        <v>150.808741258741</v>
      </c>
      <c r="Q123" s="7" t="s">
        <v>79</v>
      </c>
      <c r="R123" s="7"/>
    </row>
    <row r="124" ht="14.1" customHeight="1" spans="1:18">
      <c r="A124" s="10" t="s">
        <v>277</v>
      </c>
      <c r="B124" s="5" t="s">
        <v>278</v>
      </c>
      <c r="C124" s="11">
        <v>1120123071</v>
      </c>
      <c r="D124" s="5" t="s">
        <v>235</v>
      </c>
      <c r="E124" s="23">
        <v>83.3913043478261</v>
      </c>
      <c r="F124" s="24">
        <v>3</v>
      </c>
      <c r="G124" s="23">
        <f>E124*0.85+F124</f>
        <v>73.8826086956522</v>
      </c>
      <c r="H124" s="25">
        <v>22</v>
      </c>
      <c r="I124" s="6" t="s">
        <v>20</v>
      </c>
      <c r="J124" s="36">
        <v>82.6538461538462</v>
      </c>
      <c r="K124" s="37">
        <v>2.15454545454545</v>
      </c>
      <c r="L124" s="31">
        <f>J124*0.85+K124</f>
        <v>72.4103146853147</v>
      </c>
      <c r="M124" s="25">
        <v>22</v>
      </c>
      <c r="N124" s="25">
        <f>H124-M124</f>
        <v>0</v>
      </c>
      <c r="O124" s="5" t="s">
        <v>20</v>
      </c>
      <c r="P124" s="32">
        <f>G124+L124</f>
        <v>146.292923380967</v>
      </c>
      <c r="Q124" s="7" t="s">
        <v>86</v>
      </c>
      <c r="R124" s="6"/>
    </row>
    <row r="125" ht="14.1" customHeight="1" spans="1:18">
      <c r="A125" s="10" t="s">
        <v>279</v>
      </c>
      <c r="B125" s="5" t="s">
        <v>280</v>
      </c>
      <c r="C125" s="4">
        <v>1120123097</v>
      </c>
      <c r="D125" s="5" t="s">
        <v>235</v>
      </c>
      <c r="E125" s="23">
        <v>85.7916666666667</v>
      </c>
      <c r="F125" s="24">
        <v>5.2</v>
      </c>
      <c r="G125" s="23">
        <f>E125*0.85+F125</f>
        <v>78.1229166666667</v>
      </c>
      <c r="H125" s="25">
        <v>13</v>
      </c>
      <c r="I125" s="6" t="s">
        <v>31</v>
      </c>
      <c r="J125" s="36">
        <v>82.1923076923077</v>
      </c>
      <c r="K125" s="37">
        <v>1.86818181818182</v>
      </c>
      <c r="L125" s="31">
        <f>J125*0.85+K125</f>
        <v>71.7316433566434</v>
      </c>
      <c r="M125" s="25">
        <v>23</v>
      </c>
      <c r="N125" s="25">
        <f>H125-M125</f>
        <v>-10</v>
      </c>
      <c r="O125" s="5" t="s">
        <v>20</v>
      </c>
      <c r="P125" s="32">
        <f>G125+L125</f>
        <v>149.85456002331</v>
      </c>
      <c r="Q125" s="7" t="s">
        <v>58</v>
      </c>
      <c r="R125" s="6"/>
    </row>
    <row r="126" ht="14.1" customHeight="1" spans="1:18">
      <c r="A126" s="10" t="s">
        <v>281</v>
      </c>
      <c r="B126" s="5" t="s">
        <v>282</v>
      </c>
      <c r="C126" s="4">
        <v>1120123099</v>
      </c>
      <c r="D126" s="5" t="s">
        <v>235</v>
      </c>
      <c r="E126" s="23">
        <v>71.9545454545455</v>
      </c>
      <c r="F126" s="24">
        <v>4.99</v>
      </c>
      <c r="G126" s="23">
        <f>E126*0.85+F126</f>
        <v>66.1513636363637</v>
      </c>
      <c r="H126" s="25">
        <v>27</v>
      </c>
      <c r="I126" s="6" t="s">
        <v>20</v>
      </c>
      <c r="J126" s="36">
        <v>80.7916666666667</v>
      </c>
      <c r="K126" s="37">
        <v>2.86818181818182</v>
      </c>
      <c r="L126" s="31">
        <f>J126*0.85+K126</f>
        <v>71.5410984848485</v>
      </c>
      <c r="M126" s="25">
        <v>24</v>
      </c>
      <c r="N126" s="25">
        <f>H126-M126</f>
        <v>3</v>
      </c>
      <c r="O126" s="5" t="s">
        <v>20</v>
      </c>
      <c r="P126" s="32">
        <f>G126+L126</f>
        <v>137.692462121212</v>
      </c>
      <c r="Q126" s="7" t="s">
        <v>111</v>
      </c>
      <c r="R126" s="7"/>
    </row>
    <row r="127" ht="14.1" customHeight="1" spans="1:18">
      <c r="A127" s="10" t="s">
        <v>283</v>
      </c>
      <c r="B127" s="5" t="s">
        <v>284</v>
      </c>
      <c r="C127" s="11">
        <v>1120123076</v>
      </c>
      <c r="D127" s="5" t="s">
        <v>235</v>
      </c>
      <c r="E127" s="23">
        <v>74.8888888888889</v>
      </c>
      <c r="F127" s="24">
        <v>4.5</v>
      </c>
      <c r="G127" s="23">
        <f t="shared" ref="G127:G158" si="26">E127*0.85+F127</f>
        <v>68.1555555555556</v>
      </c>
      <c r="H127" s="25">
        <v>26</v>
      </c>
      <c r="I127" s="6" t="s">
        <v>20</v>
      </c>
      <c r="J127" s="36">
        <v>75.6538461538462</v>
      </c>
      <c r="K127" s="37">
        <v>3.42454545454545</v>
      </c>
      <c r="L127" s="31">
        <f>J127*0.85+K127</f>
        <v>67.7303146853147</v>
      </c>
      <c r="M127" s="25">
        <v>25</v>
      </c>
      <c r="N127" s="25">
        <f>H127-M127</f>
        <v>1</v>
      </c>
      <c r="O127" s="5" t="s">
        <v>20</v>
      </c>
      <c r="P127" s="32">
        <f t="shared" ref="P127:P158" si="27">G127+L127</f>
        <v>135.88587024087</v>
      </c>
      <c r="Q127" s="7" t="s">
        <v>92</v>
      </c>
      <c r="R127" s="7"/>
    </row>
    <row r="128" ht="14.1" customHeight="1" spans="1:18">
      <c r="A128" s="10" t="s">
        <v>285</v>
      </c>
      <c r="B128" s="5" t="s">
        <v>286</v>
      </c>
      <c r="C128" s="4">
        <v>1120123088</v>
      </c>
      <c r="D128" s="5" t="s">
        <v>235</v>
      </c>
      <c r="E128" s="23">
        <v>78.25</v>
      </c>
      <c r="F128" s="24">
        <v>4.732</v>
      </c>
      <c r="G128" s="23">
        <f>E128*0.85+F128</f>
        <v>71.2445</v>
      </c>
      <c r="H128" s="25">
        <v>24</v>
      </c>
      <c r="I128" s="6" t="s">
        <v>20</v>
      </c>
      <c r="J128" s="36">
        <v>75.6923076923077</v>
      </c>
      <c r="K128" s="37">
        <v>2.94545454545455</v>
      </c>
      <c r="L128" s="31">
        <f>J128*0.85+K128</f>
        <v>67.2839160839161</v>
      </c>
      <c r="M128" s="25">
        <v>26</v>
      </c>
      <c r="N128" s="25">
        <f>H128-M128</f>
        <v>-2</v>
      </c>
      <c r="O128" s="5" t="s">
        <v>20</v>
      </c>
      <c r="P128" s="32">
        <f>G128+L128</f>
        <v>138.528416083916</v>
      </c>
      <c r="Q128" s="7" t="s">
        <v>102</v>
      </c>
      <c r="R128" s="6"/>
    </row>
    <row r="129" ht="14.1" customHeight="1" spans="1:18">
      <c r="A129" s="10" t="s">
        <v>287</v>
      </c>
      <c r="B129" s="5" t="s">
        <v>288</v>
      </c>
      <c r="C129" s="11">
        <v>1120123075</v>
      </c>
      <c r="D129" s="5" t="s">
        <v>235</v>
      </c>
      <c r="E129" s="23">
        <v>69.3333333333333</v>
      </c>
      <c r="F129" s="24">
        <v>3</v>
      </c>
      <c r="G129" s="23">
        <f>E129*0.85+F129</f>
        <v>61.9333333333333</v>
      </c>
      <c r="H129" s="25">
        <v>29</v>
      </c>
      <c r="I129" s="6" t="s">
        <v>20</v>
      </c>
      <c r="J129" s="36">
        <v>76.9130434782609</v>
      </c>
      <c r="K129" s="37">
        <v>1.65454545454545</v>
      </c>
      <c r="L129" s="31">
        <f>J129*0.85+K129</f>
        <v>67.0306324110672</v>
      </c>
      <c r="M129" s="25">
        <v>27</v>
      </c>
      <c r="N129" s="25">
        <f>H129-M129</f>
        <v>2</v>
      </c>
      <c r="O129" s="5" t="s">
        <v>20</v>
      </c>
      <c r="P129" s="32">
        <f>G129+L129</f>
        <v>128.963965744401</v>
      </c>
      <c r="Q129" s="7" t="s">
        <v>109</v>
      </c>
      <c r="R129" s="7"/>
    </row>
    <row r="130" ht="14.1" customHeight="1" spans="1:18">
      <c r="A130" s="10" t="s">
        <v>289</v>
      </c>
      <c r="B130" s="5" t="s">
        <v>290</v>
      </c>
      <c r="C130" s="4">
        <v>1120123089</v>
      </c>
      <c r="D130" s="5" t="s">
        <v>235</v>
      </c>
      <c r="E130" s="23">
        <v>76.4166666666667</v>
      </c>
      <c r="F130" s="24">
        <v>4.69</v>
      </c>
      <c r="G130" s="23">
        <f>E130*0.85+F130</f>
        <v>69.6441666666667</v>
      </c>
      <c r="H130" s="25">
        <v>25</v>
      </c>
      <c r="I130" s="6" t="s">
        <v>20</v>
      </c>
      <c r="J130" s="36">
        <v>73.7083333333333</v>
      </c>
      <c r="K130" s="37">
        <v>2.64545454545455</v>
      </c>
      <c r="L130" s="31">
        <f>J130*0.85+K130</f>
        <v>65.2975378787878</v>
      </c>
      <c r="M130" s="25">
        <v>28</v>
      </c>
      <c r="N130" s="25">
        <f>H130-M130</f>
        <v>-3</v>
      </c>
      <c r="O130" s="5" t="s">
        <v>20</v>
      </c>
      <c r="P130" s="32">
        <f>G130+L130</f>
        <v>134.941704545455</v>
      </c>
      <c r="Q130" s="7" t="s">
        <v>96</v>
      </c>
      <c r="R130" s="6"/>
    </row>
    <row r="131" ht="14.1" customHeight="1" spans="1:18">
      <c r="A131" s="10" t="s">
        <v>291</v>
      </c>
      <c r="B131" s="5" t="s">
        <v>292</v>
      </c>
      <c r="C131" s="4">
        <v>1120123098</v>
      </c>
      <c r="D131" s="5" t="s">
        <v>235</v>
      </c>
      <c r="E131" s="23">
        <v>80.8333333333333</v>
      </c>
      <c r="F131" s="24">
        <v>3</v>
      </c>
      <c r="G131" s="23">
        <f>E131*0.85+F131</f>
        <v>71.7083333333333</v>
      </c>
      <c r="H131" s="25">
        <v>23</v>
      </c>
      <c r="I131" s="6" t="s">
        <v>20</v>
      </c>
      <c r="J131" s="36">
        <v>74.6</v>
      </c>
      <c r="K131" s="37">
        <v>1.76818181818182</v>
      </c>
      <c r="L131" s="31">
        <f>J131*0.85+K131</f>
        <v>65.1781818181818</v>
      </c>
      <c r="M131" s="25">
        <v>29</v>
      </c>
      <c r="N131" s="25">
        <f>H131-M131</f>
        <v>-6</v>
      </c>
      <c r="O131" s="5" t="s">
        <v>20</v>
      </c>
      <c r="P131" s="32">
        <f>G131+L131</f>
        <v>136.886515151515</v>
      </c>
      <c r="Q131" s="7" t="s">
        <v>88</v>
      </c>
      <c r="R131" s="6"/>
    </row>
    <row r="132" ht="14.1" customHeight="1" spans="1:18">
      <c r="A132" s="10" t="s">
        <v>293</v>
      </c>
      <c r="B132" s="5" t="s">
        <v>294</v>
      </c>
      <c r="C132" s="4">
        <v>1120123096</v>
      </c>
      <c r="D132" s="5" t="s">
        <v>235</v>
      </c>
      <c r="E132" s="23">
        <v>72.7916666666667</v>
      </c>
      <c r="F132" s="24">
        <v>3.3</v>
      </c>
      <c r="G132" s="23">
        <f>E132*0.85+F132</f>
        <v>65.1729166666667</v>
      </c>
      <c r="H132" s="25">
        <v>28</v>
      </c>
      <c r="I132" s="6" t="s">
        <v>20</v>
      </c>
      <c r="J132" s="36">
        <v>67.7777777777778</v>
      </c>
      <c r="K132" s="37">
        <v>1.76818181818182</v>
      </c>
      <c r="L132" s="31">
        <f>J132*0.85+K132</f>
        <v>59.379292929293</v>
      </c>
      <c r="M132" s="25">
        <v>30</v>
      </c>
      <c r="N132" s="25">
        <f>H132-M132</f>
        <v>-2</v>
      </c>
      <c r="O132" s="5" t="s">
        <v>20</v>
      </c>
      <c r="P132" s="32">
        <f>G132+L132</f>
        <v>124.55220959596</v>
      </c>
      <c r="Q132" s="7" t="s">
        <v>117</v>
      </c>
      <c r="R132" s="6"/>
    </row>
    <row r="133" ht="14.1" customHeight="1" spans="1:18">
      <c r="A133" s="10" t="s">
        <v>295</v>
      </c>
      <c r="B133" s="5" t="s">
        <v>296</v>
      </c>
      <c r="C133" s="4">
        <v>1120132974</v>
      </c>
      <c r="D133" s="6" t="s">
        <v>297</v>
      </c>
      <c r="E133" s="23">
        <v>89.8666666666667</v>
      </c>
      <c r="F133" s="38">
        <v>7.3</v>
      </c>
      <c r="G133" s="23">
        <f>E133*0.85+F133</f>
        <v>83.6866666666667</v>
      </c>
      <c r="H133" s="25">
        <v>1</v>
      </c>
      <c r="I133" s="6" t="s">
        <v>78</v>
      </c>
      <c r="J133" s="23">
        <v>92.40625</v>
      </c>
      <c r="K133" s="23">
        <v>5.87272727272727</v>
      </c>
      <c r="L133" s="31">
        <f>J133*0.85+K133</f>
        <v>84.4180397727273</v>
      </c>
      <c r="M133" s="25">
        <v>1</v>
      </c>
      <c r="N133" s="25">
        <f>H133-M133</f>
        <v>0</v>
      </c>
      <c r="O133" s="5" t="s">
        <v>78</v>
      </c>
      <c r="P133" s="32">
        <f>G133+L133</f>
        <v>168.104706439394</v>
      </c>
      <c r="Q133" s="39" t="s">
        <v>17</v>
      </c>
      <c r="R133" s="6"/>
    </row>
    <row r="134" ht="14.1" customHeight="1" spans="1:18">
      <c r="A134" s="10" t="s">
        <v>298</v>
      </c>
      <c r="B134" s="5" t="s">
        <v>299</v>
      </c>
      <c r="C134" s="4">
        <v>1120132991</v>
      </c>
      <c r="D134" s="6" t="s">
        <v>297</v>
      </c>
      <c r="E134" s="23">
        <v>87.1428571428571</v>
      </c>
      <c r="F134" s="38">
        <v>4.2</v>
      </c>
      <c r="G134" s="23">
        <f>E134*0.85+F134</f>
        <v>78.2714285714285</v>
      </c>
      <c r="H134" s="25">
        <v>2</v>
      </c>
      <c r="I134" s="6" t="s">
        <v>78</v>
      </c>
      <c r="J134" s="23">
        <v>90.3333333333333</v>
      </c>
      <c r="K134" s="23">
        <v>3.95909090909091</v>
      </c>
      <c r="L134" s="31">
        <f>J134*0.85+K134</f>
        <v>80.7424242424242</v>
      </c>
      <c r="M134" s="25">
        <v>2</v>
      </c>
      <c r="N134" s="25">
        <f>H134-M134</f>
        <v>0</v>
      </c>
      <c r="O134" s="5" t="s">
        <v>78</v>
      </c>
      <c r="P134" s="32">
        <f>G134+L134</f>
        <v>159.013852813853</v>
      </c>
      <c r="Q134" s="39" t="s">
        <v>23</v>
      </c>
      <c r="R134" s="6"/>
    </row>
    <row r="135" ht="14.1" customHeight="1" spans="1:18">
      <c r="A135" s="10" t="s">
        <v>300</v>
      </c>
      <c r="B135" s="5" t="s">
        <v>301</v>
      </c>
      <c r="C135" s="4">
        <v>1120133005</v>
      </c>
      <c r="D135" s="6" t="s">
        <v>297</v>
      </c>
      <c r="E135" s="23">
        <v>86.1875</v>
      </c>
      <c r="F135" s="38">
        <v>3.6</v>
      </c>
      <c r="G135" s="23">
        <f>E135*0.85+F135</f>
        <v>76.859375</v>
      </c>
      <c r="H135" s="25">
        <v>6</v>
      </c>
      <c r="I135" s="6" t="s">
        <v>25</v>
      </c>
      <c r="J135" s="23">
        <v>88.9</v>
      </c>
      <c r="K135" s="23">
        <v>4.32272727272727</v>
      </c>
      <c r="L135" s="31">
        <f t="shared" ref="L135:L166" si="28">J135*0.85+K135</f>
        <v>79.8877272727273</v>
      </c>
      <c r="M135" s="25">
        <v>3</v>
      </c>
      <c r="N135" s="25">
        <f t="shared" ref="N135:N166" si="29">H135-M135</f>
        <v>3</v>
      </c>
      <c r="O135" s="5" t="s">
        <v>78</v>
      </c>
      <c r="P135" s="32">
        <f>G135+L135</f>
        <v>156.747102272727</v>
      </c>
      <c r="Q135" s="39" t="s">
        <v>37</v>
      </c>
      <c r="R135" s="6"/>
    </row>
    <row r="136" ht="14.1" customHeight="1" spans="1:18">
      <c r="A136" s="10" t="s">
        <v>302</v>
      </c>
      <c r="B136" s="5" t="s">
        <v>303</v>
      </c>
      <c r="C136" s="4">
        <v>1120132995</v>
      </c>
      <c r="D136" s="6" t="s">
        <v>297</v>
      </c>
      <c r="E136" s="23">
        <v>83.53125</v>
      </c>
      <c r="F136" s="38">
        <v>3.7</v>
      </c>
      <c r="G136" s="23">
        <f>E136*0.85+F136</f>
        <v>74.7015625</v>
      </c>
      <c r="H136" s="25">
        <v>11</v>
      </c>
      <c r="I136" s="7" t="s">
        <v>31</v>
      </c>
      <c r="J136" s="23">
        <v>86.5333333333333</v>
      </c>
      <c r="K136" s="23">
        <v>4.79545454545454</v>
      </c>
      <c r="L136" s="31">
        <f>J136*0.85+K136</f>
        <v>78.3487878787879</v>
      </c>
      <c r="M136" s="25">
        <v>4</v>
      </c>
      <c r="N136" s="25">
        <f>H136-M136</f>
        <v>7</v>
      </c>
      <c r="O136" s="7" t="s">
        <v>85</v>
      </c>
      <c r="P136" s="32">
        <f>G136+L136</f>
        <v>153.050350378788</v>
      </c>
      <c r="Q136" s="39" t="s">
        <v>51</v>
      </c>
      <c r="R136" s="6"/>
    </row>
    <row r="137" ht="14.1" customHeight="1" spans="1:18">
      <c r="A137" s="10" t="s">
        <v>304</v>
      </c>
      <c r="B137" s="5" t="s">
        <v>305</v>
      </c>
      <c r="C137" s="4">
        <v>1120133002</v>
      </c>
      <c r="D137" s="6" t="s">
        <v>297</v>
      </c>
      <c r="E137" s="23">
        <v>84.71875</v>
      </c>
      <c r="F137" s="38">
        <v>5.65</v>
      </c>
      <c r="G137" s="23">
        <f>E137*0.85+F137</f>
        <v>77.6609375</v>
      </c>
      <c r="H137" s="25">
        <v>5</v>
      </c>
      <c r="I137" s="6" t="s">
        <v>25</v>
      </c>
      <c r="J137" s="23">
        <v>86.6333333333333</v>
      </c>
      <c r="K137" s="23">
        <v>4.32272727272727</v>
      </c>
      <c r="L137" s="31">
        <f>J137*0.85+K137</f>
        <v>77.9610606060606</v>
      </c>
      <c r="M137" s="25">
        <v>5</v>
      </c>
      <c r="N137" s="25">
        <f>H137-M137</f>
        <v>0</v>
      </c>
      <c r="O137" s="7" t="s">
        <v>25</v>
      </c>
      <c r="P137" s="32">
        <f>G137+L137</f>
        <v>155.621998106061</v>
      </c>
      <c r="Q137" s="39" t="s">
        <v>33</v>
      </c>
      <c r="R137" s="6"/>
    </row>
    <row r="138" ht="14.1" customHeight="1" spans="1:18">
      <c r="A138" s="10" t="s">
        <v>306</v>
      </c>
      <c r="B138" s="5" t="s">
        <v>307</v>
      </c>
      <c r="C138" s="4">
        <v>1120133000</v>
      </c>
      <c r="D138" s="6" t="s">
        <v>297</v>
      </c>
      <c r="E138" s="23">
        <v>83.5714285714286</v>
      </c>
      <c r="F138" s="38">
        <v>5.3</v>
      </c>
      <c r="G138" s="23">
        <f>E138*0.85+F138</f>
        <v>76.3357142857143</v>
      </c>
      <c r="H138" s="25">
        <v>7</v>
      </c>
      <c r="I138" s="6" t="s">
        <v>25</v>
      </c>
      <c r="J138" s="23">
        <v>85.4333333333333</v>
      </c>
      <c r="K138" s="23">
        <v>4.72727272727273</v>
      </c>
      <c r="L138" s="31">
        <f>J138*0.85+K138</f>
        <v>77.3456060606061</v>
      </c>
      <c r="M138" s="25">
        <v>6</v>
      </c>
      <c r="N138" s="25">
        <f>H138-M138</f>
        <v>1</v>
      </c>
      <c r="O138" s="7" t="s">
        <v>25</v>
      </c>
      <c r="P138" s="32">
        <f>G138+L138</f>
        <v>153.68132034632</v>
      </c>
      <c r="Q138" s="39" t="s">
        <v>35</v>
      </c>
      <c r="R138" s="6"/>
    </row>
    <row r="139" ht="14.1" customHeight="1" spans="1:18">
      <c r="A139" s="10" t="s">
        <v>308</v>
      </c>
      <c r="B139" s="5" t="s">
        <v>309</v>
      </c>
      <c r="C139" s="4">
        <v>1120132970</v>
      </c>
      <c r="D139" s="6" t="s">
        <v>297</v>
      </c>
      <c r="E139" s="23">
        <v>81.4411764705882</v>
      </c>
      <c r="F139" s="38">
        <v>5.6</v>
      </c>
      <c r="G139" s="23">
        <f>E139*0.85+F139</f>
        <v>74.825</v>
      </c>
      <c r="H139" s="25">
        <v>10</v>
      </c>
      <c r="I139" s="6" t="s">
        <v>25</v>
      </c>
      <c r="J139" s="23">
        <v>84.4375</v>
      </c>
      <c r="K139" s="23">
        <v>5.07272727272727</v>
      </c>
      <c r="L139" s="31">
        <f>J139*0.85+K139</f>
        <v>76.8446022727273</v>
      </c>
      <c r="M139" s="25">
        <v>7</v>
      </c>
      <c r="N139" s="25">
        <f>H139-M139</f>
        <v>3</v>
      </c>
      <c r="O139" s="7" t="s">
        <v>25</v>
      </c>
      <c r="P139" s="32">
        <f>G139+L139</f>
        <v>151.669602272727</v>
      </c>
      <c r="Q139" s="39" t="s">
        <v>39</v>
      </c>
      <c r="R139" s="6"/>
    </row>
    <row r="140" ht="14.1" customHeight="1" spans="1:18">
      <c r="A140" s="10" t="s">
        <v>310</v>
      </c>
      <c r="B140" s="5" t="s">
        <v>311</v>
      </c>
      <c r="C140" s="4">
        <v>1120132979</v>
      </c>
      <c r="D140" s="6" t="s">
        <v>297</v>
      </c>
      <c r="E140" s="23">
        <v>84.78125</v>
      </c>
      <c r="F140" s="38">
        <v>3.68</v>
      </c>
      <c r="G140" s="23">
        <f>E140*0.85+F140</f>
        <v>75.7440625</v>
      </c>
      <c r="H140" s="25">
        <v>9</v>
      </c>
      <c r="I140" s="6" t="s">
        <v>25</v>
      </c>
      <c r="J140" s="23">
        <v>87.1785714285714</v>
      </c>
      <c r="K140" s="23">
        <v>2.24545454545455</v>
      </c>
      <c r="L140" s="31">
        <f>J140*0.85+K140</f>
        <v>76.3472402597403</v>
      </c>
      <c r="M140" s="25">
        <v>8</v>
      </c>
      <c r="N140" s="25">
        <f>H140-M140</f>
        <v>1</v>
      </c>
      <c r="O140" s="7" t="s">
        <v>25</v>
      </c>
      <c r="P140" s="32">
        <f>G140+L140</f>
        <v>152.09130275974</v>
      </c>
      <c r="Q140" s="39" t="s">
        <v>41</v>
      </c>
      <c r="R140" s="6"/>
    </row>
    <row r="141" ht="14.1" customHeight="1" spans="1:18">
      <c r="A141" s="10" t="s">
        <v>312</v>
      </c>
      <c r="B141" s="5" t="s">
        <v>313</v>
      </c>
      <c r="C141" s="4">
        <v>1120132976</v>
      </c>
      <c r="D141" s="6" t="s">
        <v>297</v>
      </c>
      <c r="E141" s="23">
        <v>82.78125</v>
      </c>
      <c r="F141" s="38">
        <v>4.09</v>
      </c>
      <c r="G141" s="23">
        <f>E141*0.85+F141</f>
        <v>74.4540625</v>
      </c>
      <c r="H141" s="25">
        <v>12</v>
      </c>
      <c r="I141" s="7" t="s">
        <v>31</v>
      </c>
      <c r="J141" s="23">
        <v>83.6666666666667</v>
      </c>
      <c r="K141" s="23">
        <v>4.84545454545455</v>
      </c>
      <c r="L141" s="31">
        <f>J141*0.85+K141</f>
        <v>75.9621212121212</v>
      </c>
      <c r="M141" s="25">
        <v>9</v>
      </c>
      <c r="N141" s="25">
        <f>H141-M141</f>
        <v>3</v>
      </c>
      <c r="O141" s="7" t="s">
        <v>25</v>
      </c>
      <c r="P141" s="32">
        <f>G141+L141</f>
        <v>150.416183712121</v>
      </c>
      <c r="Q141" s="39" t="s">
        <v>54</v>
      </c>
      <c r="R141" s="7"/>
    </row>
    <row r="142" ht="14.1" customHeight="1" spans="1:18">
      <c r="A142" s="10" t="s">
        <v>314</v>
      </c>
      <c r="B142" s="5" t="s">
        <v>315</v>
      </c>
      <c r="C142" s="4">
        <v>1120132985</v>
      </c>
      <c r="D142" s="6" t="s">
        <v>297</v>
      </c>
      <c r="E142" s="23">
        <v>77.34375</v>
      </c>
      <c r="F142" s="38">
        <v>6.5</v>
      </c>
      <c r="G142" s="23">
        <f>E142*0.85+F142</f>
        <v>72.2421875</v>
      </c>
      <c r="H142" s="25">
        <v>17</v>
      </c>
      <c r="I142" s="7" t="s">
        <v>31</v>
      </c>
      <c r="J142" s="23">
        <v>83.0625</v>
      </c>
      <c r="K142" s="23">
        <v>5.27272727272727</v>
      </c>
      <c r="L142" s="31">
        <f>J142*0.85+K142</f>
        <v>75.8758522727273</v>
      </c>
      <c r="M142" s="25">
        <v>10</v>
      </c>
      <c r="N142" s="25">
        <f>H142-M142</f>
        <v>7</v>
      </c>
      <c r="O142" s="7" t="s">
        <v>248</v>
      </c>
      <c r="P142" s="32">
        <f>G142+L142</f>
        <v>148.118039772727</v>
      </c>
      <c r="Q142" s="39" t="s">
        <v>47</v>
      </c>
      <c r="R142" s="6"/>
    </row>
    <row r="143" ht="14.1" customHeight="1" spans="1:18">
      <c r="A143" s="10" t="s">
        <v>316</v>
      </c>
      <c r="B143" s="5" t="s">
        <v>317</v>
      </c>
      <c r="C143" s="4">
        <v>1120132993</v>
      </c>
      <c r="D143" s="6" t="s">
        <v>297</v>
      </c>
      <c r="E143" s="23">
        <v>78.78125</v>
      </c>
      <c r="F143" s="38">
        <v>5.55</v>
      </c>
      <c r="G143" s="23">
        <f>E143*0.85+F143</f>
        <v>72.5140625</v>
      </c>
      <c r="H143" s="25">
        <v>16</v>
      </c>
      <c r="I143" s="7" t="s">
        <v>31</v>
      </c>
      <c r="J143" s="23">
        <v>82.5666666666667</v>
      </c>
      <c r="K143" s="23">
        <v>4.99545454545455</v>
      </c>
      <c r="L143" s="31">
        <f>J143*0.85+K143</f>
        <v>75.1771212121212</v>
      </c>
      <c r="M143" s="25">
        <v>11</v>
      </c>
      <c r="N143" s="25">
        <f>H143-M143</f>
        <v>5</v>
      </c>
      <c r="O143" s="7" t="s">
        <v>31</v>
      </c>
      <c r="P143" s="32">
        <f>G143+L143</f>
        <v>147.691183712121</v>
      </c>
      <c r="Q143" s="39" t="s">
        <v>44</v>
      </c>
      <c r="R143" s="7"/>
    </row>
    <row r="144" ht="14.1" customHeight="1" spans="1:18">
      <c r="A144" s="10" t="s">
        <v>318</v>
      </c>
      <c r="B144" s="5" t="s">
        <v>319</v>
      </c>
      <c r="C144" s="4">
        <v>1120132983</v>
      </c>
      <c r="D144" s="6" t="s">
        <v>297</v>
      </c>
      <c r="E144" s="23">
        <v>77.03125</v>
      </c>
      <c r="F144" s="38">
        <v>4.88</v>
      </c>
      <c r="G144" s="23">
        <f>E144*0.85+F144</f>
        <v>70.3565625</v>
      </c>
      <c r="H144" s="25">
        <v>20</v>
      </c>
      <c r="I144" s="7" t="s">
        <v>320</v>
      </c>
      <c r="J144" s="23">
        <v>82.3666666666667</v>
      </c>
      <c r="K144" s="23">
        <v>4.97272727272727</v>
      </c>
      <c r="L144" s="31">
        <f>J144*0.85+K144</f>
        <v>74.9843939393939</v>
      </c>
      <c r="M144" s="25">
        <v>12</v>
      </c>
      <c r="N144" s="25">
        <f>H144-M144</f>
        <v>8</v>
      </c>
      <c r="O144" s="7" t="s">
        <v>248</v>
      </c>
      <c r="P144" s="32">
        <f>G144+L144</f>
        <v>145.340956439394</v>
      </c>
      <c r="Q144" s="39" t="s">
        <v>65</v>
      </c>
      <c r="R144" s="6"/>
    </row>
    <row r="145" ht="14.1" customHeight="1" spans="1:18">
      <c r="A145" s="10" t="s">
        <v>321</v>
      </c>
      <c r="B145" s="5" t="s">
        <v>322</v>
      </c>
      <c r="C145" s="4">
        <v>1120132969</v>
      </c>
      <c r="D145" s="6" t="s">
        <v>297</v>
      </c>
      <c r="E145" s="23">
        <v>83.28125</v>
      </c>
      <c r="F145" s="38">
        <v>3.5</v>
      </c>
      <c r="G145" s="23">
        <f>E145*0.85+F145</f>
        <v>74.2890625</v>
      </c>
      <c r="H145" s="25">
        <v>13</v>
      </c>
      <c r="I145" s="7" t="s">
        <v>31</v>
      </c>
      <c r="J145" s="23">
        <v>84.8518518518518</v>
      </c>
      <c r="K145" s="23">
        <v>2.50454545454545</v>
      </c>
      <c r="L145" s="31">
        <f>J145*0.85+K145</f>
        <v>74.6286195286195</v>
      </c>
      <c r="M145" s="25">
        <v>13</v>
      </c>
      <c r="N145" s="25">
        <f>H145-M145</f>
        <v>0</v>
      </c>
      <c r="O145" s="7" t="s">
        <v>31</v>
      </c>
      <c r="P145" s="32">
        <f>G145+L145</f>
        <v>148.91768202862</v>
      </c>
      <c r="Q145" s="39" t="s">
        <v>22</v>
      </c>
      <c r="R145" s="6"/>
    </row>
    <row r="146" ht="14.1" customHeight="1" spans="1:18">
      <c r="A146" s="10" t="s">
        <v>323</v>
      </c>
      <c r="B146" s="5" t="s">
        <v>324</v>
      </c>
      <c r="C146" s="4">
        <v>1120133003</v>
      </c>
      <c r="D146" s="6" t="s">
        <v>297</v>
      </c>
      <c r="E146" s="23">
        <v>76.0625</v>
      </c>
      <c r="F146" s="38">
        <v>5.7</v>
      </c>
      <c r="G146" s="23">
        <f>E146*0.85+F146</f>
        <v>70.353125</v>
      </c>
      <c r="H146" s="25">
        <v>21</v>
      </c>
      <c r="I146" s="7" t="s">
        <v>20</v>
      </c>
      <c r="J146" s="23">
        <v>81.3666666666667</v>
      </c>
      <c r="K146" s="23">
        <v>4.68181818181818</v>
      </c>
      <c r="L146" s="31">
        <f>J146*0.85+K146</f>
        <v>73.8434848484848</v>
      </c>
      <c r="M146" s="25">
        <v>14</v>
      </c>
      <c r="N146" s="25">
        <f>H146-M146</f>
        <v>7</v>
      </c>
      <c r="O146" s="7" t="s">
        <v>31</v>
      </c>
      <c r="P146" s="32">
        <f>G146+L146</f>
        <v>144.196609848485</v>
      </c>
      <c r="Q146" s="39" t="s">
        <v>53</v>
      </c>
      <c r="R146" s="6"/>
    </row>
    <row r="147" ht="14.1" customHeight="1" spans="1:18">
      <c r="A147" s="10" t="s">
        <v>325</v>
      </c>
      <c r="B147" s="5" t="s">
        <v>326</v>
      </c>
      <c r="C147" s="4">
        <v>1120133001</v>
      </c>
      <c r="D147" s="6" t="s">
        <v>297</v>
      </c>
      <c r="E147" s="23">
        <v>73.53125</v>
      </c>
      <c r="F147" s="38">
        <v>4.95</v>
      </c>
      <c r="G147" s="23">
        <f>E147*0.85+F147</f>
        <v>67.4515625</v>
      </c>
      <c r="H147" s="25">
        <v>28</v>
      </c>
      <c r="I147" s="7" t="s">
        <v>20</v>
      </c>
      <c r="J147" s="23">
        <v>81.1</v>
      </c>
      <c r="K147" s="23">
        <v>4.09545454545455</v>
      </c>
      <c r="L147" s="31">
        <f>J147*0.85+K147</f>
        <v>73.0304545454545</v>
      </c>
      <c r="M147" s="25">
        <v>15</v>
      </c>
      <c r="N147" s="25">
        <f>H147-M147</f>
        <v>13</v>
      </c>
      <c r="O147" s="7" t="s">
        <v>248</v>
      </c>
      <c r="P147" s="32">
        <f>G147+L147</f>
        <v>140.482017045455</v>
      </c>
      <c r="Q147" s="39" t="s">
        <v>81</v>
      </c>
      <c r="R147" s="7"/>
    </row>
    <row r="148" ht="14.1" customHeight="1" spans="1:18">
      <c r="A148" s="10" t="s">
        <v>327</v>
      </c>
      <c r="B148" s="5" t="s">
        <v>328</v>
      </c>
      <c r="C148" s="4">
        <v>1120132990</v>
      </c>
      <c r="D148" s="6" t="s">
        <v>297</v>
      </c>
      <c r="E148" s="23">
        <v>79.0625</v>
      </c>
      <c r="F148" s="38">
        <v>3.38</v>
      </c>
      <c r="G148" s="23">
        <f>E148*0.85+F148</f>
        <v>70.583125</v>
      </c>
      <c r="H148" s="25">
        <v>19</v>
      </c>
      <c r="I148" s="6" t="s">
        <v>31</v>
      </c>
      <c r="J148" s="23">
        <v>81.6666666666667</v>
      </c>
      <c r="K148" s="23">
        <v>3.16363636363636</v>
      </c>
      <c r="L148" s="31">
        <f>J148*0.85+K148</f>
        <v>72.580303030303</v>
      </c>
      <c r="M148" s="25">
        <v>16</v>
      </c>
      <c r="N148" s="25">
        <f>H148-M148</f>
        <v>3</v>
      </c>
      <c r="O148" s="7" t="s">
        <v>31</v>
      </c>
      <c r="P148" s="32">
        <f>G148+L148</f>
        <v>143.163428030303</v>
      </c>
      <c r="Q148" s="39" t="s">
        <v>49</v>
      </c>
      <c r="R148" s="6"/>
    </row>
    <row r="149" ht="14.1" customHeight="1" spans="1:18">
      <c r="A149" s="10" t="s">
        <v>329</v>
      </c>
      <c r="B149" s="5" t="s">
        <v>330</v>
      </c>
      <c r="C149" s="4">
        <v>1120132977</v>
      </c>
      <c r="D149" s="6" t="s">
        <v>297</v>
      </c>
      <c r="E149" s="23">
        <v>75.5</v>
      </c>
      <c r="F149" s="38">
        <v>3.9</v>
      </c>
      <c r="G149" s="23">
        <f>E149*0.85+F149</f>
        <v>68.075</v>
      </c>
      <c r="H149" s="25">
        <v>26</v>
      </c>
      <c r="I149" s="7" t="s">
        <v>20</v>
      </c>
      <c r="J149" s="23">
        <v>79.5666666666667</v>
      </c>
      <c r="K149" s="23">
        <v>4.85909090909091</v>
      </c>
      <c r="L149" s="31">
        <f>J149*0.85+K149</f>
        <v>72.4907575757576</v>
      </c>
      <c r="M149" s="25">
        <v>17</v>
      </c>
      <c r="N149" s="25">
        <f>H149-M149</f>
        <v>9</v>
      </c>
      <c r="O149" s="7" t="s">
        <v>31</v>
      </c>
      <c r="P149" s="32">
        <f>G149+L149</f>
        <v>140.565757575758</v>
      </c>
      <c r="Q149" s="39" t="s">
        <v>83</v>
      </c>
      <c r="R149" s="6"/>
    </row>
    <row r="150" ht="14.1" customHeight="1" spans="1:18">
      <c r="A150" s="10" t="s">
        <v>331</v>
      </c>
      <c r="B150" s="5" t="s">
        <v>332</v>
      </c>
      <c r="C150" s="4">
        <v>1120132971</v>
      </c>
      <c r="D150" s="6" t="s">
        <v>297</v>
      </c>
      <c r="E150" s="23">
        <v>79.84375</v>
      </c>
      <c r="F150" s="38">
        <v>4.1</v>
      </c>
      <c r="G150" s="23">
        <f>E150*0.85+F150</f>
        <v>71.9671875</v>
      </c>
      <c r="H150" s="25">
        <v>18</v>
      </c>
      <c r="I150" s="7" t="s">
        <v>31</v>
      </c>
      <c r="J150" s="23">
        <v>80.5</v>
      </c>
      <c r="K150" s="23">
        <v>4.00454545454545</v>
      </c>
      <c r="L150" s="31">
        <f>J150*0.85+K150</f>
        <v>72.4295454545454</v>
      </c>
      <c r="M150" s="25">
        <v>18</v>
      </c>
      <c r="N150" s="25">
        <f>H150-M150</f>
        <v>0</v>
      </c>
      <c r="O150" s="7" t="s">
        <v>20</v>
      </c>
      <c r="P150" s="32">
        <f>G150+L150</f>
        <v>144.396732954545</v>
      </c>
      <c r="Q150" s="39" t="s">
        <v>58</v>
      </c>
      <c r="R150" s="6"/>
    </row>
    <row r="151" ht="14.1" customHeight="1" spans="1:18">
      <c r="A151" s="10" t="s">
        <v>333</v>
      </c>
      <c r="B151" s="5" t="s">
        <v>334</v>
      </c>
      <c r="C151" s="4">
        <v>1120132987</v>
      </c>
      <c r="D151" s="6" t="s">
        <v>297</v>
      </c>
      <c r="E151" s="23">
        <v>82.1875</v>
      </c>
      <c r="F151" s="38">
        <v>3.4</v>
      </c>
      <c r="G151" s="23">
        <f>E151*0.85+F151</f>
        <v>73.259375</v>
      </c>
      <c r="H151" s="25">
        <v>15</v>
      </c>
      <c r="I151" s="7" t="s">
        <v>248</v>
      </c>
      <c r="J151" s="23">
        <v>82.4333333333333</v>
      </c>
      <c r="K151" s="23">
        <v>2.35909090909091</v>
      </c>
      <c r="L151" s="31">
        <f>J151*0.85+K151</f>
        <v>72.4274242424242</v>
      </c>
      <c r="M151" s="25">
        <v>19</v>
      </c>
      <c r="N151" s="25">
        <f>H151-M151</f>
        <v>-4</v>
      </c>
      <c r="O151" s="7" t="s">
        <v>20</v>
      </c>
      <c r="P151" s="32">
        <f>G151+L151</f>
        <v>145.686799242424</v>
      </c>
      <c r="Q151" s="39" t="s">
        <v>62</v>
      </c>
      <c r="R151" s="6"/>
    </row>
    <row r="152" ht="14.1" customHeight="1" spans="1:18">
      <c r="A152" s="10" t="s">
        <v>335</v>
      </c>
      <c r="B152" s="5" t="s">
        <v>336</v>
      </c>
      <c r="C152" s="4">
        <v>1120132994</v>
      </c>
      <c r="D152" s="6" t="s">
        <v>297</v>
      </c>
      <c r="E152" s="23">
        <v>77.5625</v>
      </c>
      <c r="F152" s="38">
        <v>3.3</v>
      </c>
      <c r="G152" s="23">
        <f>E152*0.85+F152</f>
        <v>69.228125</v>
      </c>
      <c r="H152" s="25">
        <v>24</v>
      </c>
      <c r="I152" s="7" t="s">
        <v>20</v>
      </c>
      <c r="J152" s="23">
        <v>81.3333333333333</v>
      </c>
      <c r="K152" s="23">
        <v>2.41363636363636</v>
      </c>
      <c r="L152" s="31">
        <f>J152*0.85+K152</f>
        <v>71.5469696969697</v>
      </c>
      <c r="M152" s="25">
        <v>20</v>
      </c>
      <c r="N152" s="25">
        <f>H152-M152</f>
        <v>4</v>
      </c>
      <c r="O152" s="7" t="s">
        <v>20</v>
      </c>
      <c r="P152" s="32">
        <f>G152+L152</f>
        <v>140.77509469697</v>
      </c>
      <c r="Q152" s="39" t="s">
        <v>75</v>
      </c>
      <c r="R152" s="7"/>
    </row>
    <row r="153" ht="14.1" customHeight="1" spans="1:18">
      <c r="A153" s="10" t="s">
        <v>337</v>
      </c>
      <c r="B153" s="5" t="s">
        <v>338</v>
      </c>
      <c r="C153" s="4">
        <v>1120132967</v>
      </c>
      <c r="D153" s="6" t="s">
        <v>297</v>
      </c>
      <c r="E153" s="23">
        <v>81.40625</v>
      </c>
      <c r="F153" s="38">
        <v>4.7</v>
      </c>
      <c r="G153" s="23">
        <f>E153*0.85+F153</f>
        <v>73.8953125</v>
      </c>
      <c r="H153" s="25">
        <v>14</v>
      </c>
      <c r="I153" s="7" t="s">
        <v>31</v>
      </c>
      <c r="J153" s="23">
        <v>78.6</v>
      </c>
      <c r="K153" s="23">
        <v>4.60454545454545</v>
      </c>
      <c r="L153" s="31">
        <f>J153*0.85+K153</f>
        <v>71.4145454545454</v>
      </c>
      <c r="M153" s="25">
        <v>21</v>
      </c>
      <c r="N153" s="25">
        <f>H153-M153</f>
        <v>-7</v>
      </c>
      <c r="O153" s="7" t="s">
        <v>20</v>
      </c>
      <c r="P153" s="32">
        <f>G153+L153</f>
        <v>145.309857954545</v>
      </c>
      <c r="Q153" s="39" t="s">
        <v>45</v>
      </c>
      <c r="R153" s="6"/>
    </row>
    <row r="154" ht="14.1" customHeight="1" spans="1:18">
      <c r="A154" s="10" t="s">
        <v>339</v>
      </c>
      <c r="B154" s="5" t="s">
        <v>340</v>
      </c>
      <c r="C154" s="4">
        <v>1120133011</v>
      </c>
      <c r="D154" s="6" t="s">
        <v>297</v>
      </c>
      <c r="E154" s="23">
        <v>73.140625</v>
      </c>
      <c r="F154" s="6">
        <v>4.55</v>
      </c>
      <c r="G154" s="23">
        <f>E154*0.85+F154</f>
        <v>66.71953125</v>
      </c>
      <c r="H154" s="25">
        <v>31</v>
      </c>
      <c r="I154" s="7" t="s">
        <v>20</v>
      </c>
      <c r="J154" s="23">
        <v>78.6666666666667</v>
      </c>
      <c r="K154" s="23">
        <v>4.47727272727273</v>
      </c>
      <c r="L154" s="31">
        <f>J154*0.85+K154</f>
        <v>71.3439393939394</v>
      </c>
      <c r="M154" s="25">
        <v>22</v>
      </c>
      <c r="N154" s="25">
        <f>H154-M154</f>
        <v>9</v>
      </c>
      <c r="O154" s="7" t="s">
        <v>20</v>
      </c>
      <c r="P154" s="32">
        <f>G154+L154</f>
        <v>138.063470643939</v>
      </c>
      <c r="Q154" s="39" t="s">
        <v>88</v>
      </c>
      <c r="R154" s="6"/>
    </row>
    <row r="155" ht="14.1" customHeight="1" spans="1:18">
      <c r="A155" s="10" t="s">
        <v>341</v>
      </c>
      <c r="B155" s="5" t="s">
        <v>342</v>
      </c>
      <c r="C155" s="4">
        <v>1120132988</v>
      </c>
      <c r="D155" s="6" t="s">
        <v>297</v>
      </c>
      <c r="E155" s="23">
        <v>74.625</v>
      </c>
      <c r="F155" s="38">
        <v>6.4</v>
      </c>
      <c r="G155" s="23">
        <f>E155*0.85+F155</f>
        <v>69.83125</v>
      </c>
      <c r="H155" s="25">
        <v>22</v>
      </c>
      <c r="I155" s="7" t="s">
        <v>20</v>
      </c>
      <c r="J155" s="23">
        <v>78</v>
      </c>
      <c r="K155" s="23">
        <v>5.03181818181818</v>
      </c>
      <c r="L155" s="31">
        <f>J155*0.85+K155</f>
        <v>71.3318181818182</v>
      </c>
      <c r="M155" s="25">
        <v>23</v>
      </c>
      <c r="N155" s="25">
        <f>H155-M155</f>
        <v>-1</v>
      </c>
      <c r="O155" s="7" t="s">
        <v>20</v>
      </c>
      <c r="P155" s="32">
        <f>G155+L155</f>
        <v>141.163068181818</v>
      </c>
      <c r="Q155" s="39" t="s">
        <v>59</v>
      </c>
      <c r="R155" s="7"/>
    </row>
    <row r="156" ht="14.1" customHeight="1" spans="1:18">
      <c r="A156" s="10" t="s">
        <v>343</v>
      </c>
      <c r="B156" s="5" t="s">
        <v>344</v>
      </c>
      <c r="C156" s="4">
        <v>1120132992</v>
      </c>
      <c r="D156" s="6" t="s">
        <v>297</v>
      </c>
      <c r="E156" s="23">
        <v>85.09375</v>
      </c>
      <c r="F156" s="38">
        <v>3.88</v>
      </c>
      <c r="G156" s="23">
        <f>E156*0.85+F156</f>
        <v>76.2096875</v>
      </c>
      <c r="H156" s="25">
        <v>8</v>
      </c>
      <c r="I156" s="6" t="s">
        <v>25</v>
      </c>
      <c r="J156" s="23">
        <v>79.8</v>
      </c>
      <c r="K156" s="23">
        <v>2.66363636363636</v>
      </c>
      <c r="L156" s="31">
        <f>J156*0.85+K156</f>
        <v>70.4936363636364</v>
      </c>
      <c r="M156" s="25">
        <v>24</v>
      </c>
      <c r="N156" s="25">
        <f>H156-M156</f>
        <v>-16</v>
      </c>
      <c r="O156" s="7" t="s">
        <v>20</v>
      </c>
      <c r="P156" s="32">
        <f>G156+L156</f>
        <v>146.703323863636</v>
      </c>
      <c r="Q156" s="39" t="s">
        <v>32</v>
      </c>
      <c r="R156" s="6"/>
    </row>
    <row r="157" ht="14.1" customHeight="1" spans="1:18">
      <c r="A157" s="10" t="s">
        <v>345</v>
      </c>
      <c r="B157" s="5" t="s">
        <v>346</v>
      </c>
      <c r="C157" s="4">
        <v>1120132986</v>
      </c>
      <c r="D157" s="6" t="s">
        <v>297</v>
      </c>
      <c r="E157" s="23">
        <v>83.96875</v>
      </c>
      <c r="F157" s="38">
        <v>6.3</v>
      </c>
      <c r="G157" s="23">
        <f>E157*0.85+F157</f>
        <v>77.6734375</v>
      </c>
      <c r="H157" s="25">
        <v>4</v>
      </c>
      <c r="I157" s="6" t="s">
        <v>25</v>
      </c>
      <c r="J157" s="23">
        <v>77.8</v>
      </c>
      <c r="K157" s="23">
        <v>3.53181818181818</v>
      </c>
      <c r="L157" s="31">
        <f>J157*0.85+K157</f>
        <v>69.6618181818182</v>
      </c>
      <c r="M157" s="25">
        <v>25</v>
      </c>
      <c r="N157" s="25">
        <f>H157-M157</f>
        <v>-21</v>
      </c>
      <c r="O157" s="7" t="s">
        <v>20</v>
      </c>
      <c r="P157" s="32">
        <f>G157+L157</f>
        <v>147.335255681818</v>
      </c>
      <c r="Q157" s="39" t="s">
        <v>26</v>
      </c>
      <c r="R157" s="6"/>
    </row>
    <row r="158" ht="14.1" customHeight="1" spans="1:18">
      <c r="A158" s="10" t="s">
        <v>347</v>
      </c>
      <c r="B158" s="5" t="s">
        <v>348</v>
      </c>
      <c r="C158" s="4">
        <v>1120132989</v>
      </c>
      <c r="D158" s="6" t="s">
        <v>297</v>
      </c>
      <c r="E158" s="23">
        <v>77.53125</v>
      </c>
      <c r="F158" s="38">
        <v>3.7</v>
      </c>
      <c r="G158" s="23">
        <f>E158*0.85+F158</f>
        <v>69.6015625</v>
      </c>
      <c r="H158" s="25">
        <v>23</v>
      </c>
      <c r="I158" s="7" t="s">
        <v>20</v>
      </c>
      <c r="J158" s="23">
        <v>77.8666666666667</v>
      </c>
      <c r="K158" s="23">
        <v>2.67272727272727</v>
      </c>
      <c r="L158" s="31">
        <f>J158*0.85+K158</f>
        <v>68.8593939393939</v>
      </c>
      <c r="M158" s="25">
        <v>26</v>
      </c>
      <c r="N158" s="25">
        <f>H158-M158</f>
        <v>-3</v>
      </c>
      <c r="O158" s="7" t="s">
        <v>20</v>
      </c>
      <c r="P158" s="32">
        <f>G158+L158</f>
        <v>138.460956439394</v>
      </c>
      <c r="Q158" s="39" t="s">
        <v>68</v>
      </c>
      <c r="R158" s="6"/>
    </row>
    <row r="159" ht="14.1" customHeight="1" spans="1:18">
      <c r="A159" s="10" t="s">
        <v>349</v>
      </c>
      <c r="B159" s="5" t="s">
        <v>350</v>
      </c>
      <c r="C159" s="4">
        <v>1120132972</v>
      </c>
      <c r="D159" s="6" t="s">
        <v>297</v>
      </c>
      <c r="E159" s="23">
        <v>73.125</v>
      </c>
      <c r="F159" s="38">
        <v>5.9</v>
      </c>
      <c r="G159" s="23">
        <f t="shared" ref="G159:G190" si="30">E159*0.85+F159</f>
        <v>68.05625</v>
      </c>
      <c r="H159" s="25">
        <v>27</v>
      </c>
      <c r="I159" s="7" t="s">
        <v>20</v>
      </c>
      <c r="J159" s="23">
        <v>75.2142857142857</v>
      </c>
      <c r="K159" s="23">
        <v>4.50454545454545</v>
      </c>
      <c r="L159" s="31">
        <f>J159*0.85+K159</f>
        <v>68.4366883116883</v>
      </c>
      <c r="M159" s="25">
        <v>27</v>
      </c>
      <c r="N159" s="25">
        <f>H159-M159</f>
        <v>0</v>
      </c>
      <c r="O159" s="7" t="s">
        <v>20</v>
      </c>
      <c r="P159" s="32">
        <f t="shared" ref="P159:P190" si="31">G159+L159</f>
        <v>136.492938311688</v>
      </c>
      <c r="Q159" s="39" t="s">
        <v>69</v>
      </c>
      <c r="R159" s="6"/>
    </row>
    <row r="160" ht="14.1" customHeight="1" spans="1:18">
      <c r="A160" s="10" t="s">
        <v>351</v>
      </c>
      <c r="B160" s="5" t="s">
        <v>352</v>
      </c>
      <c r="C160" s="4">
        <v>1120132981</v>
      </c>
      <c r="D160" s="6" t="s">
        <v>297</v>
      </c>
      <c r="E160" s="23">
        <v>72.84375</v>
      </c>
      <c r="F160" s="38">
        <v>5</v>
      </c>
      <c r="G160" s="23">
        <f>E160*0.85+F160</f>
        <v>66.9171875</v>
      </c>
      <c r="H160" s="25">
        <v>30</v>
      </c>
      <c r="I160" s="7" t="s">
        <v>20</v>
      </c>
      <c r="J160" s="23">
        <v>74.65625</v>
      </c>
      <c r="K160" s="23">
        <v>4.90909090909091</v>
      </c>
      <c r="L160" s="31">
        <f>J160*0.85+K160</f>
        <v>68.3669034090909</v>
      </c>
      <c r="M160" s="25">
        <v>28</v>
      </c>
      <c r="N160" s="25">
        <f>H160-M160</f>
        <v>2</v>
      </c>
      <c r="O160" s="7" t="s">
        <v>20</v>
      </c>
      <c r="P160" s="32">
        <f>G160+L160</f>
        <v>135.284090909091</v>
      </c>
      <c r="Q160" s="39" t="s">
        <v>79</v>
      </c>
      <c r="R160" s="6"/>
    </row>
    <row r="161" ht="14.1" customHeight="1" spans="1:18">
      <c r="A161" s="10" t="s">
        <v>353</v>
      </c>
      <c r="B161" s="5" t="s">
        <v>354</v>
      </c>
      <c r="C161" s="4">
        <v>1120132996</v>
      </c>
      <c r="D161" s="6" t="s">
        <v>297</v>
      </c>
      <c r="E161" s="23">
        <v>72.09375</v>
      </c>
      <c r="F161" s="38">
        <v>4.25</v>
      </c>
      <c r="G161" s="23">
        <f>E161*0.85+F161</f>
        <v>65.5296875</v>
      </c>
      <c r="H161" s="25">
        <v>33</v>
      </c>
      <c r="I161" s="7" t="s">
        <v>20</v>
      </c>
      <c r="J161" s="23">
        <v>77</v>
      </c>
      <c r="K161" s="23">
        <v>2.51363636363636</v>
      </c>
      <c r="L161" s="31">
        <f>J161*0.85+K161</f>
        <v>67.9636363636364</v>
      </c>
      <c r="M161" s="25">
        <v>29</v>
      </c>
      <c r="N161" s="25">
        <f>H161-M161</f>
        <v>4</v>
      </c>
      <c r="O161" s="7" t="s">
        <v>20</v>
      </c>
      <c r="P161" s="32">
        <f>G161+L161</f>
        <v>133.493323863636</v>
      </c>
      <c r="Q161" s="39" t="s">
        <v>90</v>
      </c>
      <c r="R161" s="6"/>
    </row>
    <row r="162" ht="14.1" customHeight="1" spans="1:18">
      <c r="A162" s="10" t="s">
        <v>355</v>
      </c>
      <c r="B162" s="5" t="s">
        <v>356</v>
      </c>
      <c r="C162" s="4">
        <v>1120132978</v>
      </c>
      <c r="D162" s="6" t="s">
        <v>297</v>
      </c>
      <c r="E162" s="23">
        <v>77</v>
      </c>
      <c r="F162" s="38">
        <v>3.5</v>
      </c>
      <c r="G162" s="23">
        <f>E162*0.85+F162</f>
        <v>68.95</v>
      </c>
      <c r="H162" s="25">
        <v>25</v>
      </c>
      <c r="I162" s="7" t="s">
        <v>20</v>
      </c>
      <c r="J162" s="23">
        <v>75.5666666666667</v>
      </c>
      <c r="K162" s="23">
        <v>2.57272727272727</v>
      </c>
      <c r="L162" s="31">
        <f>J162*0.85+K162</f>
        <v>66.8043939393939</v>
      </c>
      <c r="M162" s="25">
        <v>30</v>
      </c>
      <c r="N162" s="25">
        <f>H162-M162</f>
        <v>-5</v>
      </c>
      <c r="O162" s="7" t="s">
        <v>20</v>
      </c>
      <c r="P162" s="32">
        <f>G162+L162</f>
        <v>135.754393939394</v>
      </c>
      <c r="Q162" s="39" t="s">
        <v>56</v>
      </c>
      <c r="R162" s="6"/>
    </row>
    <row r="163" ht="14.1" customHeight="1" spans="1:18">
      <c r="A163" s="10" t="s">
        <v>357</v>
      </c>
      <c r="B163" s="5" t="s">
        <v>358</v>
      </c>
      <c r="C163" s="4">
        <v>1120133008</v>
      </c>
      <c r="D163" s="6" t="s">
        <v>297</v>
      </c>
      <c r="E163" s="23">
        <v>73.90625</v>
      </c>
      <c r="F163" s="38">
        <v>4.55</v>
      </c>
      <c r="G163" s="23">
        <f>E163*0.85+F163</f>
        <v>67.3703125</v>
      </c>
      <c r="H163" s="25">
        <v>29</v>
      </c>
      <c r="I163" s="7" t="s">
        <v>20</v>
      </c>
      <c r="J163" s="23">
        <v>74.3666666666667</v>
      </c>
      <c r="K163" s="23">
        <v>3.47727272727273</v>
      </c>
      <c r="L163" s="31">
        <f>J163*0.85+K163</f>
        <v>66.6889393939394</v>
      </c>
      <c r="M163" s="25">
        <v>31</v>
      </c>
      <c r="N163" s="25">
        <f>H163-M163</f>
        <v>-2</v>
      </c>
      <c r="O163" s="7" t="s">
        <v>20</v>
      </c>
      <c r="P163" s="32">
        <f>G163+L163</f>
        <v>134.059251893939</v>
      </c>
      <c r="Q163" s="39" t="s">
        <v>86</v>
      </c>
      <c r="R163" s="6"/>
    </row>
    <row r="164" ht="14.1" customHeight="1" spans="1:18">
      <c r="A164" s="10" t="s">
        <v>359</v>
      </c>
      <c r="B164" s="5" t="s">
        <v>360</v>
      </c>
      <c r="C164" s="4">
        <v>1120132982</v>
      </c>
      <c r="D164" s="6" t="s">
        <v>297</v>
      </c>
      <c r="E164" s="23">
        <v>65.5625</v>
      </c>
      <c r="F164" s="38">
        <v>4.1</v>
      </c>
      <c r="G164" s="23">
        <f>E164*0.85+F164</f>
        <v>59.828125</v>
      </c>
      <c r="H164" s="25">
        <v>41</v>
      </c>
      <c r="I164" s="7" t="s">
        <v>20</v>
      </c>
      <c r="J164" s="23">
        <v>74.2</v>
      </c>
      <c r="K164" s="23">
        <v>2.23181818181818</v>
      </c>
      <c r="L164" s="31">
        <f>J164*0.85+K164</f>
        <v>65.3018181818182</v>
      </c>
      <c r="M164" s="25">
        <v>32</v>
      </c>
      <c r="N164" s="25">
        <f>H164-M164</f>
        <v>9</v>
      </c>
      <c r="O164" s="7" t="s">
        <v>20</v>
      </c>
      <c r="P164" s="32">
        <f>G164+L164</f>
        <v>125.129943181818</v>
      </c>
      <c r="Q164" s="39" t="s">
        <v>100</v>
      </c>
      <c r="R164" s="6"/>
    </row>
    <row r="165" ht="14.1" customHeight="1" spans="1:18">
      <c r="A165" s="10" t="s">
        <v>361</v>
      </c>
      <c r="B165" s="5" t="s">
        <v>362</v>
      </c>
      <c r="C165" s="4">
        <v>1120133007</v>
      </c>
      <c r="D165" s="6" t="s">
        <v>297</v>
      </c>
      <c r="E165" s="23">
        <v>69.625</v>
      </c>
      <c r="F165" s="38">
        <v>3.1</v>
      </c>
      <c r="G165" s="23">
        <f>E165*0.85+F165</f>
        <v>62.28125</v>
      </c>
      <c r="H165" s="25">
        <v>40</v>
      </c>
      <c r="I165" s="7" t="s">
        <v>20</v>
      </c>
      <c r="J165" s="23">
        <v>73.6333333333333</v>
      </c>
      <c r="K165" s="23">
        <v>2.27727272727273</v>
      </c>
      <c r="L165" s="31">
        <f>J165*0.85+K165</f>
        <v>64.8656060606061</v>
      </c>
      <c r="M165" s="25">
        <v>33</v>
      </c>
      <c r="N165" s="25">
        <f>H165-M165</f>
        <v>7</v>
      </c>
      <c r="O165" s="7" t="s">
        <v>20</v>
      </c>
      <c r="P165" s="32">
        <f>G165+L165</f>
        <v>127.146856060606</v>
      </c>
      <c r="Q165" s="39" t="s">
        <v>104</v>
      </c>
      <c r="R165" s="7"/>
    </row>
    <row r="166" ht="14.1" customHeight="1" spans="1:18">
      <c r="A166" s="10" t="s">
        <v>363</v>
      </c>
      <c r="B166" s="5" t="s">
        <v>364</v>
      </c>
      <c r="C166" s="4">
        <v>1120132968</v>
      </c>
      <c r="D166" s="6" t="s">
        <v>297</v>
      </c>
      <c r="E166" s="23">
        <v>73.375</v>
      </c>
      <c r="F166" s="38">
        <v>3.5</v>
      </c>
      <c r="G166" s="23">
        <f>E166*0.85+F166</f>
        <v>65.86875</v>
      </c>
      <c r="H166" s="25">
        <v>32</v>
      </c>
      <c r="I166" s="7" t="s">
        <v>20</v>
      </c>
      <c r="J166" s="23">
        <v>72.5333333333333</v>
      </c>
      <c r="K166" s="23">
        <v>2.57272727272727</v>
      </c>
      <c r="L166" s="31">
        <f>J166*0.85+K166</f>
        <v>64.2260606060606</v>
      </c>
      <c r="M166" s="25">
        <v>34</v>
      </c>
      <c r="N166" s="25">
        <f>H166-M166</f>
        <v>-2</v>
      </c>
      <c r="O166" s="7" t="s">
        <v>20</v>
      </c>
      <c r="P166" s="32">
        <f>G166+L166</f>
        <v>130.094810606061</v>
      </c>
      <c r="Q166" s="39" t="s">
        <v>98</v>
      </c>
      <c r="R166" s="6"/>
    </row>
    <row r="167" ht="14.1" customHeight="1" spans="1:18">
      <c r="A167" s="10" t="s">
        <v>365</v>
      </c>
      <c r="B167" s="5" t="s">
        <v>366</v>
      </c>
      <c r="C167" s="4">
        <v>1120132975</v>
      </c>
      <c r="D167" s="6" t="s">
        <v>297</v>
      </c>
      <c r="E167" s="23">
        <v>63.03125</v>
      </c>
      <c r="F167" s="38">
        <v>4.78</v>
      </c>
      <c r="G167" s="23">
        <f>E167*0.85+F167</f>
        <v>58.3565625</v>
      </c>
      <c r="H167" s="25">
        <v>43</v>
      </c>
      <c r="I167" s="7" t="s">
        <v>20</v>
      </c>
      <c r="J167" s="23">
        <v>72.4666666666667</v>
      </c>
      <c r="K167" s="23">
        <v>2.44545454545455</v>
      </c>
      <c r="L167" s="31">
        <f t="shared" ref="L167:L198" si="32">J167*0.85+K167</f>
        <v>64.0421212121212</v>
      </c>
      <c r="M167" s="25">
        <v>35</v>
      </c>
      <c r="N167" s="25">
        <f t="shared" ref="N167:N198" si="33">H167-M167</f>
        <v>8</v>
      </c>
      <c r="O167" s="7" t="s">
        <v>20</v>
      </c>
      <c r="P167" s="32">
        <f>G167+L167</f>
        <v>122.398683712121</v>
      </c>
      <c r="Q167" s="39" t="s">
        <v>109</v>
      </c>
      <c r="R167" s="6"/>
    </row>
    <row r="168" ht="14.1" customHeight="1" spans="1:18">
      <c r="A168" s="10" t="s">
        <v>367</v>
      </c>
      <c r="B168" s="5" t="s">
        <v>368</v>
      </c>
      <c r="C168" s="4">
        <v>1120133013</v>
      </c>
      <c r="D168" s="6" t="s">
        <v>297</v>
      </c>
      <c r="E168" s="23">
        <v>72.53125</v>
      </c>
      <c r="F168" s="6">
        <v>3.5</v>
      </c>
      <c r="G168" s="23">
        <f>E168*0.85+F168</f>
        <v>65.1515625</v>
      </c>
      <c r="H168" s="25">
        <v>34</v>
      </c>
      <c r="I168" s="7" t="s">
        <v>20</v>
      </c>
      <c r="J168" s="23">
        <v>71.7333333333333</v>
      </c>
      <c r="K168" s="23">
        <v>2.5</v>
      </c>
      <c r="L168" s="31">
        <f>J168*0.85+K168</f>
        <v>63.4733333333333</v>
      </c>
      <c r="M168" s="25">
        <v>36</v>
      </c>
      <c r="N168" s="25">
        <f>H168-M168</f>
        <v>-2</v>
      </c>
      <c r="O168" s="7" t="s">
        <v>20</v>
      </c>
      <c r="P168" s="32">
        <f>G168+L168</f>
        <v>128.624895833333</v>
      </c>
      <c r="Q168" s="39" t="s">
        <v>102</v>
      </c>
      <c r="R168" s="6"/>
    </row>
    <row r="169" ht="14.1" customHeight="1" spans="1:18">
      <c r="A169" s="10" t="s">
        <v>369</v>
      </c>
      <c r="B169" s="5" t="s">
        <v>370</v>
      </c>
      <c r="C169" s="4">
        <v>1120133004</v>
      </c>
      <c r="D169" s="6" t="s">
        <v>297</v>
      </c>
      <c r="E169" s="23">
        <v>68</v>
      </c>
      <c r="F169" s="38">
        <v>5.05</v>
      </c>
      <c r="G169" s="23">
        <f>E169*0.85+F169</f>
        <v>62.85</v>
      </c>
      <c r="H169" s="25">
        <v>38</v>
      </c>
      <c r="I169" s="7" t="s">
        <v>20</v>
      </c>
      <c r="J169" s="23">
        <v>67.2666666666667</v>
      </c>
      <c r="K169" s="23">
        <v>3.75909090909091</v>
      </c>
      <c r="L169" s="31">
        <f>J169*0.85+K169</f>
        <v>60.9357575757576</v>
      </c>
      <c r="M169" s="25">
        <v>37</v>
      </c>
      <c r="N169" s="25">
        <f>H169-M169</f>
        <v>1</v>
      </c>
      <c r="O169" s="7" t="s">
        <v>20</v>
      </c>
      <c r="P169" s="32">
        <f>G169+L169</f>
        <v>123.785757575758</v>
      </c>
      <c r="Q169" s="39" t="s">
        <v>107</v>
      </c>
      <c r="R169" s="7"/>
    </row>
    <row r="170" ht="14.1" customHeight="1" spans="1:18">
      <c r="A170" s="10" t="s">
        <v>371</v>
      </c>
      <c r="B170" s="5" t="s">
        <v>372</v>
      </c>
      <c r="C170" s="4">
        <v>1120133012</v>
      </c>
      <c r="D170" s="6" t="s">
        <v>297</v>
      </c>
      <c r="E170" s="23">
        <v>71.03125</v>
      </c>
      <c r="F170" s="6">
        <v>3</v>
      </c>
      <c r="G170" s="23">
        <f>E170*0.85+F170</f>
        <v>63.3765625</v>
      </c>
      <c r="H170" s="25">
        <v>37</v>
      </c>
      <c r="I170" s="7" t="s">
        <v>20</v>
      </c>
      <c r="J170" s="23">
        <v>67.8666666666667</v>
      </c>
      <c r="K170" s="23">
        <v>2.49545454545455</v>
      </c>
      <c r="L170" s="31">
        <f>J170*0.85+K170</f>
        <v>60.1821212121212</v>
      </c>
      <c r="M170" s="25">
        <v>38</v>
      </c>
      <c r="N170" s="25">
        <f>H170-M170</f>
        <v>-1</v>
      </c>
      <c r="O170" s="7" t="s">
        <v>20</v>
      </c>
      <c r="P170" s="32">
        <f>G170+L170</f>
        <v>123.558683712121</v>
      </c>
      <c r="Q170" s="39" t="s">
        <v>113</v>
      </c>
      <c r="R170" s="6"/>
    </row>
    <row r="171" ht="14.1" customHeight="1" spans="1:18">
      <c r="A171" s="10" t="s">
        <v>373</v>
      </c>
      <c r="B171" s="5" t="s">
        <v>374</v>
      </c>
      <c r="C171" s="4">
        <v>1120132997</v>
      </c>
      <c r="D171" s="6" t="s">
        <v>297</v>
      </c>
      <c r="E171" s="23">
        <v>68.65625</v>
      </c>
      <c r="F171" s="38">
        <v>4.45</v>
      </c>
      <c r="G171" s="23">
        <f>E171*0.85+F171</f>
        <v>62.8078125</v>
      </c>
      <c r="H171" s="25">
        <v>39</v>
      </c>
      <c r="I171" s="7" t="s">
        <v>20</v>
      </c>
      <c r="J171" s="23">
        <v>66.5</v>
      </c>
      <c r="K171" s="23">
        <v>3.62272727272727</v>
      </c>
      <c r="L171" s="31">
        <f>J171*0.85+K171</f>
        <v>60.1477272727273</v>
      </c>
      <c r="M171" s="25">
        <v>39</v>
      </c>
      <c r="N171" s="25">
        <f>H171-M171</f>
        <v>0</v>
      </c>
      <c r="O171" s="7" t="s">
        <v>20</v>
      </c>
      <c r="P171" s="32">
        <f>G171+L171</f>
        <v>122.955539772727</v>
      </c>
      <c r="Q171" s="39" t="s">
        <v>92</v>
      </c>
      <c r="R171" s="6"/>
    </row>
    <row r="172" ht="14.1" customHeight="1" spans="1:18">
      <c r="A172" s="10" t="s">
        <v>375</v>
      </c>
      <c r="B172" s="5" t="s">
        <v>376</v>
      </c>
      <c r="C172" s="4">
        <v>1120132973</v>
      </c>
      <c r="D172" s="6" t="s">
        <v>297</v>
      </c>
      <c r="E172" s="23">
        <v>64.28125</v>
      </c>
      <c r="F172" s="38">
        <v>3.2</v>
      </c>
      <c r="G172" s="23">
        <f>E172*0.85+F172</f>
        <v>57.8390625</v>
      </c>
      <c r="H172" s="25">
        <v>44</v>
      </c>
      <c r="I172" s="7" t="s">
        <v>20</v>
      </c>
      <c r="J172" s="23">
        <v>63.1</v>
      </c>
      <c r="K172" s="23">
        <v>2.24545454545455</v>
      </c>
      <c r="L172" s="31">
        <f>J172*0.85+K172</f>
        <v>55.8804545454545</v>
      </c>
      <c r="M172" s="25">
        <v>40</v>
      </c>
      <c r="N172" s="25">
        <f>H172-M172</f>
        <v>4</v>
      </c>
      <c r="O172" s="7" t="s">
        <v>20</v>
      </c>
      <c r="P172" s="32">
        <f>G172+L172</f>
        <v>113.719517045455</v>
      </c>
      <c r="Q172" s="39" t="s">
        <v>111</v>
      </c>
      <c r="R172" s="6"/>
    </row>
    <row r="173" ht="14.1" customHeight="1" spans="1:18">
      <c r="A173" s="10" t="s">
        <v>377</v>
      </c>
      <c r="B173" s="5" t="s">
        <v>378</v>
      </c>
      <c r="C173" s="4">
        <v>1120133010</v>
      </c>
      <c r="D173" s="6" t="s">
        <v>297</v>
      </c>
      <c r="E173" s="23">
        <v>65.625</v>
      </c>
      <c r="F173" s="6">
        <v>3.2</v>
      </c>
      <c r="G173" s="23">
        <f>E173*0.85+F173</f>
        <v>58.98125</v>
      </c>
      <c r="H173" s="25">
        <v>42</v>
      </c>
      <c r="I173" s="7" t="s">
        <v>20</v>
      </c>
      <c r="J173" s="23">
        <v>61.9666666666667</v>
      </c>
      <c r="K173" s="23">
        <v>2.38181818181818</v>
      </c>
      <c r="L173" s="31">
        <f>J173*0.85+K173</f>
        <v>55.0534848484848</v>
      </c>
      <c r="M173" s="25">
        <v>41</v>
      </c>
      <c r="N173" s="25">
        <f>H173-M173</f>
        <v>1</v>
      </c>
      <c r="O173" s="7" t="s">
        <v>20</v>
      </c>
      <c r="P173" s="32">
        <f>G173+L173</f>
        <v>114.034734848485</v>
      </c>
      <c r="Q173" s="39" t="s">
        <v>115</v>
      </c>
      <c r="R173" s="6"/>
    </row>
    <row r="174" ht="14.1" customHeight="1" spans="1:18">
      <c r="A174" s="10" t="s">
        <v>379</v>
      </c>
      <c r="B174" s="5" t="s">
        <v>380</v>
      </c>
      <c r="C174" s="4">
        <v>1120132980</v>
      </c>
      <c r="D174" s="6" t="s">
        <v>297</v>
      </c>
      <c r="E174" s="23">
        <v>70.71875</v>
      </c>
      <c r="F174" s="38">
        <v>3.4</v>
      </c>
      <c r="G174" s="23">
        <f>E174*0.85+F174</f>
        <v>63.5109375</v>
      </c>
      <c r="H174" s="25">
        <v>36</v>
      </c>
      <c r="I174" s="7" t="s">
        <v>20</v>
      </c>
      <c r="J174" s="23">
        <v>59.0666666666667</v>
      </c>
      <c r="K174" s="23">
        <v>2.45909090909091</v>
      </c>
      <c r="L174" s="31">
        <f>J174*0.85+K174</f>
        <v>52.6657575757576</v>
      </c>
      <c r="M174" s="25">
        <v>42</v>
      </c>
      <c r="N174" s="25">
        <f>H174-M174</f>
        <v>-6</v>
      </c>
      <c r="O174" s="7" t="s">
        <v>20</v>
      </c>
      <c r="P174" s="32">
        <f>G174+L174</f>
        <v>116.176695075758</v>
      </c>
      <c r="Q174" s="39" t="s">
        <v>96</v>
      </c>
      <c r="R174" s="6"/>
    </row>
    <row r="175" ht="14.1" customHeight="1" spans="1:18">
      <c r="A175" s="10" t="s">
        <v>381</v>
      </c>
      <c r="B175" s="5" t="s">
        <v>382</v>
      </c>
      <c r="C175" s="4">
        <v>1120133006</v>
      </c>
      <c r="D175" s="6" t="s">
        <v>297</v>
      </c>
      <c r="E175" s="23">
        <v>72</v>
      </c>
      <c r="F175" s="38">
        <v>3.2</v>
      </c>
      <c r="G175" s="23">
        <f>E175*0.85+F175</f>
        <v>64.4</v>
      </c>
      <c r="H175" s="25">
        <v>35</v>
      </c>
      <c r="I175" s="7" t="s">
        <v>20</v>
      </c>
      <c r="J175" s="23">
        <v>58.2</v>
      </c>
      <c r="K175" s="23">
        <v>2.48181818181818</v>
      </c>
      <c r="L175" s="31">
        <f>J175*0.85+K175</f>
        <v>51.9518181818182</v>
      </c>
      <c r="M175" s="25">
        <v>43</v>
      </c>
      <c r="N175" s="25">
        <f>H175-M175</f>
        <v>-8</v>
      </c>
      <c r="O175" s="7" t="s">
        <v>20</v>
      </c>
      <c r="P175" s="32">
        <f>G175+L175</f>
        <v>116.351818181818</v>
      </c>
      <c r="Q175" s="39" t="s">
        <v>94</v>
      </c>
      <c r="R175" s="6"/>
    </row>
    <row r="176" ht="14.1" customHeight="1" spans="1:18">
      <c r="A176" s="10" t="s">
        <v>383</v>
      </c>
      <c r="B176" s="5" t="s">
        <v>384</v>
      </c>
      <c r="C176" s="11">
        <v>1120132955</v>
      </c>
      <c r="D176" s="6" t="s">
        <v>385</v>
      </c>
      <c r="E176" s="23">
        <v>89.4915254237288</v>
      </c>
      <c r="F176" s="38">
        <v>6.52</v>
      </c>
      <c r="G176" s="23">
        <f>E176*0.85+F176</f>
        <v>82.5877966101695</v>
      </c>
      <c r="H176" s="25">
        <v>1</v>
      </c>
      <c r="I176" s="6" t="s">
        <v>78</v>
      </c>
      <c r="J176" s="23">
        <v>89.4848484848485</v>
      </c>
      <c r="K176" s="23">
        <v>7.51363636363636</v>
      </c>
      <c r="L176" s="31">
        <f>J176*0.85+K176</f>
        <v>83.5757575757576</v>
      </c>
      <c r="M176" s="25">
        <v>1</v>
      </c>
      <c r="N176" s="25">
        <f>H176-M176</f>
        <v>0</v>
      </c>
      <c r="O176" s="5" t="s">
        <v>78</v>
      </c>
      <c r="P176" s="32">
        <f>G176+L176</f>
        <v>166.163554185927</v>
      </c>
      <c r="Q176" s="39" t="s">
        <v>17</v>
      </c>
      <c r="R176" s="6"/>
    </row>
    <row r="177" ht="14.1" customHeight="1" spans="1:18">
      <c r="A177" s="10" t="s">
        <v>386</v>
      </c>
      <c r="B177" s="5" t="s">
        <v>387</v>
      </c>
      <c r="C177" s="11">
        <v>1120132959</v>
      </c>
      <c r="D177" s="6" t="s">
        <v>385</v>
      </c>
      <c r="E177" s="23">
        <v>90.2222222222222</v>
      </c>
      <c r="F177" s="38">
        <v>4.68</v>
      </c>
      <c r="G177" s="23">
        <f>E177*0.85+F177</f>
        <v>81.3688888888889</v>
      </c>
      <c r="H177" s="25">
        <v>3</v>
      </c>
      <c r="I177" s="6" t="s">
        <v>25</v>
      </c>
      <c r="J177" s="23">
        <v>91.5151515151515</v>
      </c>
      <c r="K177" s="23">
        <v>4.51363636363636</v>
      </c>
      <c r="L177" s="31">
        <f>J177*0.85+K177</f>
        <v>82.3015151515151</v>
      </c>
      <c r="M177" s="25">
        <v>2</v>
      </c>
      <c r="N177" s="25">
        <f>H177-M177</f>
        <v>1</v>
      </c>
      <c r="O177" s="5" t="s">
        <v>78</v>
      </c>
      <c r="P177" s="32">
        <f>G177+L177</f>
        <v>163.670404040404</v>
      </c>
      <c r="Q177" s="39" t="s">
        <v>23</v>
      </c>
      <c r="R177" s="6"/>
    </row>
    <row r="178" ht="14.1" customHeight="1" spans="1:18">
      <c r="A178" s="10" t="s">
        <v>388</v>
      </c>
      <c r="B178" s="5" t="s">
        <v>389</v>
      </c>
      <c r="C178" s="11">
        <v>1120132952</v>
      </c>
      <c r="D178" s="6" t="s">
        <v>385</v>
      </c>
      <c r="E178" s="23">
        <v>85.9491525423729</v>
      </c>
      <c r="F178" s="38">
        <v>4.18</v>
      </c>
      <c r="G178" s="23">
        <f>E178*0.85+F178</f>
        <v>77.236779661017</v>
      </c>
      <c r="H178" s="25">
        <v>6</v>
      </c>
      <c r="I178" s="6" t="s">
        <v>25</v>
      </c>
      <c r="J178" s="23">
        <v>88.4848484848485</v>
      </c>
      <c r="K178" s="23">
        <v>3.71818181818182</v>
      </c>
      <c r="L178" s="31">
        <f>J178*0.85+K178</f>
        <v>78.930303030303</v>
      </c>
      <c r="M178" s="25">
        <v>3</v>
      </c>
      <c r="N178" s="25">
        <f>H178-M178</f>
        <v>3</v>
      </c>
      <c r="O178" s="5" t="s">
        <v>25</v>
      </c>
      <c r="P178" s="32">
        <f>G178+L178</f>
        <v>156.16708269132</v>
      </c>
      <c r="Q178" s="39" t="s">
        <v>35</v>
      </c>
      <c r="R178" s="6"/>
    </row>
    <row r="179" ht="14.1" customHeight="1" spans="1:18">
      <c r="A179" s="10" t="s">
        <v>390</v>
      </c>
      <c r="B179" s="5" t="s">
        <v>391</v>
      </c>
      <c r="C179" s="11">
        <v>1120132963</v>
      </c>
      <c r="D179" s="6" t="s">
        <v>385</v>
      </c>
      <c r="E179" s="23">
        <v>88.3559322033898</v>
      </c>
      <c r="F179" s="38">
        <v>6.75</v>
      </c>
      <c r="G179" s="23">
        <f>E179*0.85+F179</f>
        <v>81.8525423728813</v>
      </c>
      <c r="H179" s="25">
        <v>2</v>
      </c>
      <c r="I179" s="6" t="s">
        <v>78</v>
      </c>
      <c r="J179" s="23">
        <v>87.1212121212121</v>
      </c>
      <c r="K179" s="23">
        <v>4.5</v>
      </c>
      <c r="L179" s="31">
        <f>J179*0.85+K179</f>
        <v>78.5530303030303</v>
      </c>
      <c r="M179" s="25">
        <v>4</v>
      </c>
      <c r="N179" s="25">
        <f>H179-M179</f>
        <v>-2</v>
      </c>
      <c r="O179" s="5" t="s">
        <v>25</v>
      </c>
      <c r="P179" s="32">
        <f>G179+L179</f>
        <v>160.405572675912</v>
      </c>
      <c r="Q179" s="39" t="s">
        <v>26</v>
      </c>
      <c r="R179" s="6"/>
    </row>
    <row r="180" ht="14.1" customHeight="1" spans="1:18">
      <c r="A180" s="10" t="s">
        <v>392</v>
      </c>
      <c r="B180" s="5" t="s">
        <v>393</v>
      </c>
      <c r="C180" s="11">
        <v>1120132962</v>
      </c>
      <c r="D180" s="6" t="s">
        <v>385</v>
      </c>
      <c r="E180" s="23">
        <v>84.1694915254237</v>
      </c>
      <c r="F180" s="38">
        <v>5.62</v>
      </c>
      <c r="G180" s="23">
        <f>E180*0.85+F180</f>
        <v>77.1640677966101</v>
      </c>
      <c r="H180" s="25">
        <v>7</v>
      </c>
      <c r="I180" s="6" t="s">
        <v>31</v>
      </c>
      <c r="J180" s="23">
        <v>84.8787878787879</v>
      </c>
      <c r="K180" s="23">
        <v>3.95</v>
      </c>
      <c r="L180" s="31">
        <f>J180*0.85+K180</f>
        <v>76.0969696969697</v>
      </c>
      <c r="M180" s="25">
        <v>5</v>
      </c>
      <c r="N180" s="25">
        <f>H180-M180</f>
        <v>2</v>
      </c>
      <c r="O180" s="5" t="s">
        <v>25</v>
      </c>
      <c r="P180" s="32">
        <f>G180+L180</f>
        <v>153.26103749358</v>
      </c>
      <c r="Q180" s="39" t="s">
        <v>37</v>
      </c>
      <c r="R180" s="6"/>
    </row>
    <row r="181" ht="14.1" customHeight="1" spans="1:18">
      <c r="A181" s="10" t="s">
        <v>394</v>
      </c>
      <c r="B181" s="5" t="s">
        <v>395</v>
      </c>
      <c r="C181" s="11">
        <v>1120132965</v>
      </c>
      <c r="D181" s="6" t="s">
        <v>385</v>
      </c>
      <c r="E181" s="23">
        <v>86.3333333333333</v>
      </c>
      <c r="F181" s="38">
        <v>5.51</v>
      </c>
      <c r="G181" s="23">
        <f>E181*0.85+F181</f>
        <v>78.8933333333333</v>
      </c>
      <c r="H181" s="25">
        <v>4</v>
      </c>
      <c r="I181" s="6" t="s">
        <v>25</v>
      </c>
      <c r="J181" s="23">
        <v>84.6060606060606</v>
      </c>
      <c r="K181" s="23">
        <v>3.95</v>
      </c>
      <c r="L181" s="31">
        <f>J181*0.85+K181</f>
        <v>75.8651515151515</v>
      </c>
      <c r="M181" s="25">
        <v>6</v>
      </c>
      <c r="N181" s="25">
        <f>H181-M181</f>
        <v>-2</v>
      </c>
      <c r="O181" s="5" t="s">
        <v>25</v>
      </c>
      <c r="P181" s="32">
        <f>G181+L181</f>
        <v>154.758484848485</v>
      </c>
      <c r="Q181" s="39" t="s">
        <v>33</v>
      </c>
      <c r="R181" s="6"/>
    </row>
    <row r="182" ht="14.1" customHeight="1" spans="1:18">
      <c r="A182" s="10" t="s">
        <v>396</v>
      </c>
      <c r="B182" s="5" t="s">
        <v>397</v>
      </c>
      <c r="C182" s="11">
        <v>1120132964</v>
      </c>
      <c r="D182" s="6" t="s">
        <v>385</v>
      </c>
      <c r="E182" s="23">
        <v>84.8813559322034</v>
      </c>
      <c r="F182" s="38">
        <v>4.6</v>
      </c>
      <c r="G182" s="23">
        <f>E182*0.85+F182</f>
        <v>76.7491525423729</v>
      </c>
      <c r="H182" s="25">
        <v>8</v>
      </c>
      <c r="I182" s="6" t="s">
        <v>31</v>
      </c>
      <c r="J182" s="23">
        <v>82.6363636363636</v>
      </c>
      <c r="K182" s="23">
        <v>4.24545454545455</v>
      </c>
      <c r="L182" s="31">
        <f>J182*0.85+K182</f>
        <v>74.4863636363636</v>
      </c>
      <c r="M182" s="25">
        <v>7</v>
      </c>
      <c r="N182" s="25">
        <f>H182-M182</f>
        <v>1</v>
      </c>
      <c r="O182" s="5" t="s">
        <v>31</v>
      </c>
      <c r="P182" s="32">
        <f>G182+L182</f>
        <v>151.235516178737</v>
      </c>
      <c r="Q182" s="39" t="s">
        <v>39</v>
      </c>
      <c r="R182" s="6"/>
    </row>
    <row r="183" ht="14.1" customHeight="1" spans="1:18">
      <c r="A183" s="10" t="s">
        <v>398</v>
      </c>
      <c r="B183" s="5" t="s">
        <v>399</v>
      </c>
      <c r="C183" s="4">
        <v>1120132999</v>
      </c>
      <c r="D183" s="6" t="s">
        <v>297</v>
      </c>
      <c r="E183" s="23">
        <v>86.90625</v>
      </c>
      <c r="F183" s="38">
        <v>4.2</v>
      </c>
      <c r="G183" s="23">
        <f>E183*0.85+F183</f>
        <v>78.0703125</v>
      </c>
      <c r="H183" s="25">
        <v>3</v>
      </c>
      <c r="I183" s="6" t="s">
        <v>25</v>
      </c>
      <c r="J183" s="23" t="s">
        <v>400</v>
      </c>
      <c r="K183" s="23">
        <v>2.15909090909091</v>
      </c>
      <c r="L183" s="23" t="s">
        <v>400</v>
      </c>
      <c r="M183" s="23" t="s">
        <v>400</v>
      </c>
      <c r="N183" s="23" t="s">
        <v>400</v>
      </c>
      <c r="O183" s="23" t="s">
        <v>400</v>
      </c>
      <c r="P183" s="32" t="e">
        <f>G183+L183</f>
        <v>#VALUE!</v>
      </c>
      <c r="Q183" s="39" t="s">
        <v>29</v>
      </c>
      <c r="R183" s="6"/>
    </row>
    <row r="184" ht="14.1" customHeight="1" spans="1:18">
      <c r="A184" s="10" t="s">
        <v>401</v>
      </c>
      <c r="B184" s="5" t="s">
        <v>402</v>
      </c>
      <c r="C184" s="11">
        <v>1120132953</v>
      </c>
      <c r="D184" s="6" t="s">
        <v>385</v>
      </c>
      <c r="E184" s="23">
        <v>79.4915254237288</v>
      </c>
      <c r="F184" s="38">
        <v>5.02</v>
      </c>
      <c r="G184" s="23">
        <f>E184*0.85+F184</f>
        <v>72.5877966101695</v>
      </c>
      <c r="H184" s="25">
        <v>9</v>
      </c>
      <c r="I184" s="6" t="s">
        <v>31</v>
      </c>
      <c r="J184" s="23">
        <v>83.4848484848485</v>
      </c>
      <c r="K184" s="23">
        <v>3.43363636363636</v>
      </c>
      <c r="L184" s="31">
        <f t="shared" ref="L184:L215" si="34">J184*0.85+K184</f>
        <v>74.3957575757576</v>
      </c>
      <c r="M184" s="25">
        <v>8</v>
      </c>
      <c r="N184" s="25">
        <f t="shared" ref="N184:N196" si="35">H184-M184</f>
        <v>1</v>
      </c>
      <c r="O184" s="5" t="s">
        <v>31</v>
      </c>
      <c r="P184" s="32">
        <f>G184+L184</f>
        <v>146.983554185927</v>
      </c>
      <c r="Q184" s="39" t="s">
        <v>41</v>
      </c>
      <c r="R184" s="6"/>
    </row>
    <row r="185" ht="14.1" customHeight="1" spans="1:18">
      <c r="A185" s="10" t="s">
        <v>403</v>
      </c>
      <c r="B185" s="5" t="s">
        <v>404</v>
      </c>
      <c r="C185" s="11">
        <v>1120132948</v>
      </c>
      <c r="D185" s="6" t="s">
        <v>385</v>
      </c>
      <c r="E185" s="23">
        <v>79.3333333333333</v>
      </c>
      <c r="F185" s="38">
        <v>3.68</v>
      </c>
      <c r="G185" s="23">
        <f>E185*0.85+F185</f>
        <v>71.1133333333333</v>
      </c>
      <c r="H185" s="25">
        <v>11</v>
      </c>
      <c r="I185" s="6" t="s">
        <v>31</v>
      </c>
      <c r="J185" s="23">
        <v>83.6969696969697</v>
      </c>
      <c r="K185" s="23">
        <v>2.31363636363636</v>
      </c>
      <c r="L185" s="31">
        <f>J185*0.85+K185</f>
        <v>73.4560606060606</v>
      </c>
      <c r="M185" s="25">
        <v>9</v>
      </c>
      <c r="N185" s="25">
        <f>H185-M185</f>
        <v>2</v>
      </c>
      <c r="O185" s="5" t="s">
        <v>31</v>
      </c>
      <c r="P185" s="32">
        <f>G185+L185</f>
        <v>144.569393939394</v>
      </c>
      <c r="Q185" s="39" t="s">
        <v>22</v>
      </c>
      <c r="R185" s="7"/>
    </row>
    <row r="186" ht="14.1" customHeight="1" spans="1:18">
      <c r="A186" s="10" t="s">
        <v>405</v>
      </c>
      <c r="B186" s="5" t="s">
        <v>406</v>
      </c>
      <c r="C186" s="11">
        <v>1120132961</v>
      </c>
      <c r="D186" s="6" t="s">
        <v>385</v>
      </c>
      <c r="E186" s="23">
        <v>83.9661016949153</v>
      </c>
      <c r="F186" s="38">
        <v>7.2</v>
      </c>
      <c r="G186" s="23">
        <f>E186*0.85+F186</f>
        <v>78.571186440678</v>
      </c>
      <c r="H186" s="25">
        <v>5</v>
      </c>
      <c r="I186" s="6" t="s">
        <v>25</v>
      </c>
      <c r="J186" s="23">
        <v>81.0606060606061</v>
      </c>
      <c r="K186" s="23">
        <v>4.55</v>
      </c>
      <c r="L186" s="31">
        <f>J186*0.85+K186</f>
        <v>73.4515151515152</v>
      </c>
      <c r="M186" s="25">
        <v>10</v>
      </c>
      <c r="N186" s="25">
        <f>H186-M186</f>
        <v>-5</v>
      </c>
      <c r="O186" s="5" t="s">
        <v>31</v>
      </c>
      <c r="P186" s="32">
        <f>G186+L186</f>
        <v>152.022701592193</v>
      </c>
      <c r="Q186" s="39" t="s">
        <v>29</v>
      </c>
      <c r="R186" s="6"/>
    </row>
    <row r="187" ht="14.1" customHeight="1" spans="1:18">
      <c r="A187" s="10" t="s">
        <v>407</v>
      </c>
      <c r="B187" s="5" t="s">
        <v>408</v>
      </c>
      <c r="C187" s="11">
        <v>1120132957</v>
      </c>
      <c r="D187" s="6" t="s">
        <v>385</v>
      </c>
      <c r="E187" s="23">
        <v>78.9322033898305</v>
      </c>
      <c r="F187" s="38">
        <v>4</v>
      </c>
      <c r="G187" s="23">
        <f>E187*0.85+F187</f>
        <v>71.0923728813559</v>
      </c>
      <c r="H187" s="25">
        <v>12</v>
      </c>
      <c r="I187" s="6" t="s">
        <v>31</v>
      </c>
      <c r="J187" s="23">
        <v>80.8787878787879</v>
      </c>
      <c r="K187" s="23">
        <v>4.06818181818182</v>
      </c>
      <c r="L187" s="31">
        <f>J187*0.85+K187</f>
        <v>72.8151515151515</v>
      </c>
      <c r="M187" s="25">
        <v>11</v>
      </c>
      <c r="N187" s="25">
        <f>H187-M187</f>
        <v>1</v>
      </c>
      <c r="O187" s="5" t="s">
        <v>31</v>
      </c>
      <c r="P187" s="32">
        <f>G187+L187</f>
        <v>143.907524396507</v>
      </c>
      <c r="Q187" s="39" t="s">
        <v>45</v>
      </c>
      <c r="R187" s="6"/>
    </row>
    <row r="188" ht="14.1" customHeight="1" spans="1:18">
      <c r="A188" s="10" t="s">
        <v>409</v>
      </c>
      <c r="B188" s="5" t="s">
        <v>410</v>
      </c>
      <c r="C188" s="11">
        <v>1120132947</v>
      </c>
      <c r="D188" s="6" t="s">
        <v>385</v>
      </c>
      <c r="E188" s="23">
        <v>78.135593220339</v>
      </c>
      <c r="F188" s="38">
        <v>5.53</v>
      </c>
      <c r="G188" s="23">
        <f>E188*0.85+F188</f>
        <v>71.9452542372882</v>
      </c>
      <c r="H188" s="25">
        <v>10</v>
      </c>
      <c r="I188" s="6" t="s">
        <v>20</v>
      </c>
      <c r="J188" s="23">
        <v>76.3548387096774</v>
      </c>
      <c r="K188" s="23">
        <v>4.41818181818182</v>
      </c>
      <c r="L188" s="31">
        <f>J188*0.85+K188</f>
        <v>69.3197947214076</v>
      </c>
      <c r="M188" s="25">
        <v>12</v>
      </c>
      <c r="N188" s="25">
        <f>H188-M188</f>
        <v>-2</v>
      </c>
      <c r="O188" s="5" t="s">
        <v>31</v>
      </c>
      <c r="P188" s="32">
        <f>G188+L188</f>
        <v>141.265048958696</v>
      </c>
      <c r="Q188" s="39" t="s">
        <v>32</v>
      </c>
      <c r="R188" s="6"/>
    </row>
    <row r="189" ht="14.1" customHeight="1" spans="1:18">
      <c r="A189" s="10" t="s">
        <v>411</v>
      </c>
      <c r="B189" s="5" t="s">
        <v>412</v>
      </c>
      <c r="C189" s="11">
        <v>1120132960</v>
      </c>
      <c r="D189" s="6" t="s">
        <v>385</v>
      </c>
      <c r="E189" s="23">
        <v>76.2380952380952</v>
      </c>
      <c r="F189" s="38">
        <v>4</v>
      </c>
      <c r="G189" s="23">
        <f>E189*0.85+F189</f>
        <v>68.8023809523809</v>
      </c>
      <c r="H189" s="25">
        <v>14</v>
      </c>
      <c r="I189" s="7" t="s">
        <v>20</v>
      </c>
      <c r="J189" s="23">
        <v>78.7878787878788</v>
      </c>
      <c r="K189" s="23">
        <v>2.31363636363636</v>
      </c>
      <c r="L189" s="31">
        <f>J189*0.85+K189</f>
        <v>69.2833333333333</v>
      </c>
      <c r="M189" s="25">
        <v>13</v>
      </c>
      <c r="N189" s="25">
        <f>H189-M189</f>
        <v>1</v>
      </c>
      <c r="O189" s="7" t="s">
        <v>20</v>
      </c>
      <c r="P189" s="32">
        <f>G189+L189</f>
        <v>138.085714285714</v>
      </c>
      <c r="Q189" s="39" t="s">
        <v>51</v>
      </c>
      <c r="R189" s="6"/>
    </row>
    <row r="190" ht="14.1" customHeight="1" spans="1:18">
      <c r="A190" s="10" t="s">
        <v>413</v>
      </c>
      <c r="B190" s="5" t="s">
        <v>414</v>
      </c>
      <c r="C190" s="11">
        <v>1120132966</v>
      </c>
      <c r="D190" s="6" t="s">
        <v>385</v>
      </c>
      <c r="E190" s="23">
        <v>70.1186440677966</v>
      </c>
      <c r="F190" s="38">
        <v>5.23</v>
      </c>
      <c r="G190" s="23">
        <f>E190*0.85+F190</f>
        <v>64.8308474576271</v>
      </c>
      <c r="H190" s="25">
        <v>16</v>
      </c>
      <c r="I190" s="7" t="s">
        <v>20</v>
      </c>
      <c r="J190" s="23">
        <v>73.3636363636364</v>
      </c>
      <c r="K190" s="23">
        <v>3.45</v>
      </c>
      <c r="L190" s="31">
        <f>J190*0.85+K190</f>
        <v>65.8090909090909</v>
      </c>
      <c r="M190" s="25">
        <v>14</v>
      </c>
      <c r="N190" s="25">
        <f>H190-M190</f>
        <v>2</v>
      </c>
      <c r="O190" s="7" t="s">
        <v>20</v>
      </c>
      <c r="P190" s="32">
        <f>G190+L190</f>
        <v>130.639938366718</v>
      </c>
      <c r="Q190" s="39" t="s">
        <v>44</v>
      </c>
      <c r="R190" s="6"/>
    </row>
    <row r="191" ht="14.1" customHeight="1" spans="1:18">
      <c r="A191" s="10" t="s">
        <v>415</v>
      </c>
      <c r="B191" s="5" t="s">
        <v>416</v>
      </c>
      <c r="C191" s="11">
        <v>1120132951</v>
      </c>
      <c r="D191" s="6" t="s">
        <v>385</v>
      </c>
      <c r="E191" s="23">
        <v>74.6779661016949</v>
      </c>
      <c r="F191" s="38">
        <v>3.3</v>
      </c>
      <c r="G191" s="23">
        <f t="shared" ref="G191:G222" si="36">E191*0.85+F191</f>
        <v>66.7762711864407</v>
      </c>
      <c r="H191" s="25">
        <v>15</v>
      </c>
      <c r="I191" s="7" t="s">
        <v>20</v>
      </c>
      <c r="J191" s="23">
        <v>74</v>
      </c>
      <c r="K191" s="23">
        <v>2.11363636363636</v>
      </c>
      <c r="L191" s="31">
        <f>J191*0.85+K191</f>
        <v>65.0136363636364</v>
      </c>
      <c r="M191" s="25">
        <v>15</v>
      </c>
      <c r="N191" s="25">
        <f>H191-M191</f>
        <v>0</v>
      </c>
      <c r="O191" s="7" t="s">
        <v>20</v>
      </c>
      <c r="P191" s="32">
        <f t="shared" ref="P191:P196" si="37">G191+L191</f>
        <v>131.789907550077</v>
      </c>
      <c r="Q191" s="39" t="s">
        <v>54</v>
      </c>
      <c r="R191" s="6"/>
    </row>
    <row r="192" ht="14.1" customHeight="1" spans="1:18">
      <c r="A192" s="10" t="s">
        <v>417</v>
      </c>
      <c r="B192" s="5" t="s">
        <v>418</v>
      </c>
      <c r="C192" s="11">
        <v>1120132954</v>
      </c>
      <c r="D192" s="6" t="s">
        <v>385</v>
      </c>
      <c r="E192" s="23">
        <v>77.135593220339</v>
      </c>
      <c r="F192" s="38">
        <v>4.88</v>
      </c>
      <c r="G192" s="23">
        <f>E192*0.85+F192</f>
        <v>70.4452542372882</v>
      </c>
      <c r="H192" s="25">
        <v>13</v>
      </c>
      <c r="I192" s="6" t="s">
        <v>31</v>
      </c>
      <c r="J192" s="23">
        <v>70.4242424242424</v>
      </c>
      <c r="K192" s="23">
        <v>4.86818181818182</v>
      </c>
      <c r="L192" s="31">
        <f>J192*0.85+K192</f>
        <v>64.7287878787879</v>
      </c>
      <c r="M192" s="25">
        <v>16</v>
      </c>
      <c r="N192" s="25">
        <f>H192-M192</f>
        <v>-3</v>
      </c>
      <c r="O192" s="7" t="s">
        <v>20</v>
      </c>
      <c r="P192" s="32">
        <f>G192+L192</f>
        <v>135.174042116076</v>
      </c>
      <c r="Q192" s="39" t="s">
        <v>47</v>
      </c>
      <c r="R192" s="6"/>
    </row>
    <row r="193" ht="14.1" customHeight="1" spans="1:18">
      <c r="A193" s="10" t="s">
        <v>419</v>
      </c>
      <c r="B193" s="5" t="s">
        <v>420</v>
      </c>
      <c r="C193" s="11">
        <v>1120132958</v>
      </c>
      <c r="D193" s="6" t="s">
        <v>385</v>
      </c>
      <c r="E193" s="23">
        <v>60.8983050847458</v>
      </c>
      <c r="F193" s="38">
        <v>6.41</v>
      </c>
      <c r="G193" s="23">
        <f>E193*0.85+F193</f>
        <v>58.1735593220339</v>
      </c>
      <c r="H193" s="25">
        <v>20</v>
      </c>
      <c r="I193" s="7" t="s">
        <v>20</v>
      </c>
      <c r="J193" s="23">
        <v>67.5161290322581</v>
      </c>
      <c r="K193" s="23">
        <v>3.21363636363636</v>
      </c>
      <c r="L193" s="31">
        <f>J193*0.85+K193</f>
        <v>60.6023460410557</v>
      </c>
      <c r="M193" s="25">
        <v>17</v>
      </c>
      <c r="N193" s="25">
        <f>H193-M193</f>
        <v>3</v>
      </c>
      <c r="O193" s="7" t="s">
        <v>20</v>
      </c>
      <c r="P193" s="32">
        <f>G193+L193</f>
        <v>118.77590536309</v>
      </c>
      <c r="Q193" s="39" t="s">
        <v>49</v>
      </c>
      <c r="R193" s="6"/>
    </row>
    <row r="194" ht="14.1" customHeight="1" spans="1:18">
      <c r="A194" s="10" t="s">
        <v>421</v>
      </c>
      <c r="B194" s="5" t="s">
        <v>422</v>
      </c>
      <c r="C194" s="11">
        <v>1120132950</v>
      </c>
      <c r="D194" s="6" t="s">
        <v>385</v>
      </c>
      <c r="E194" s="23">
        <v>68.6440677966102</v>
      </c>
      <c r="F194" s="38">
        <v>5.31</v>
      </c>
      <c r="G194" s="23">
        <f>E194*0.85+F194</f>
        <v>63.6574576271187</v>
      </c>
      <c r="H194" s="25">
        <v>18</v>
      </c>
      <c r="I194" s="7" t="s">
        <v>20</v>
      </c>
      <c r="J194" s="23">
        <v>66.4838709677419</v>
      </c>
      <c r="K194" s="23">
        <v>3.15545454545455</v>
      </c>
      <c r="L194" s="31">
        <f>J194*0.85+K194</f>
        <v>59.6667448680352</v>
      </c>
      <c r="M194" s="25">
        <v>18</v>
      </c>
      <c r="N194" s="25">
        <f>H194-M194</f>
        <v>0</v>
      </c>
      <c r="O194" s="7" t="s">
        <v>20</v>
      </c>
      <c r="P194" s="32">
        <f>G194+L194</f>
        <v>123.324202495154</v>
      </c>
      <c r="Q194" s="39" t="s">
        <v>53</v>
      </c>
      <c r="R194" s="6"/>
    </row>
    <row r="195" ht="14.1" customHeight="1" spans="1:18">
      <c r="A195" s="10" t="s">
        <v>423</v>
      </c>
      <c r="B195" s="5" t="s">
        <v>424</v>
      </c>
      <c r="C195" s="11">
        <v>1120132949</v>
      </c>
      <c r="D195" s="6" t="s">
        <v>385</v>
      </c>
      <c r="E195" s="23">
        <v>71.3230769230769</v>
      </c>
      <c r="F195" s="38">
        <v>3.3</v>
      </c>
      <c r="G195" s="23">
        <f>E195*0.85+F195</f>
        <v>63.9246153846154</v>
      </c>
      <c r="H195" s="25">
        <v>17</v>
      </c>
      <c r="I195" s="7" t="s">
        <v>20</v>
      </c>
      <c r="J195" s="23">
        <v>65.2903225806452</v>
      </c>
      <c r="K195" s="23">
        <v>2.11363636363636</v>
      </c>
      <c r="L195" s="31">
        <f>J195*0.85+K195</f>
        <v>57.6104105571847</v>
      </c>
      <c r="M195" s="25">
        <v>19</v>
      </c>
      <c r="N195" s="25">
        <f>H195-M195</f>
        <v>-2</v>
      </c>
      <c r="O195" s="7" t="s">
        <v>20</v>
      </c>
      <c r="P195" s="32">
        <f>G195+L195</f>
        <v>121.5350259418</v>
      </c>
      <c r="Q195" s="39" t="s">
        <v>59</v>
      </c>
      <c r="R195" s="6"/>
    </row>
    <row r="196" ht="14.1" customHeight="1" spans="1:18">
      <c r="A196" s="10" t="s">
        <v>425</v>
      </c>
      <c r="B196" s="5" t="s">
        <v>426</v>
      </c>
      <c r="C196" s="11">
        <v>1120132956</v>
      </c>
      <c r="D196" s="6" t="s">
        <v>385</v>
      </c>
      <c r="E196" s="23">
        <v>69.2380952380952</v>
      </c>
      <c r="F196" s="38">
        <v>3.7</v>
      </c>
      <c r="G196" s="23">
        <f>E196*0.85+F196</f>
        <v>62.5523809523809</v>
      </c>
      <c r="H196" s="25">
        <v>19</v>
      </c>
      <c r="I196" s="7" t="s">
        <v>20</v>
      </c>
      <c r="J196" s="23">
        <v>57.1212121212121</v>
      </c>
      <c r="K196" s="23">
        <v>2.27272727272727</v>
      </c>
      <c r="L196" s="31">
        <f>J196*0.85+K196</f>
        <v>50.8257575757576</v>
      </c>
      <c r="M196" s="25">
        <v>20</v>
      </c>
      <c r="N196" s="25">
        <f>H196-M196</f>
        <v>-1</v>
      </c>
      <c r="O196" s="7" t="s">
        <v>20</v>
      </c>
      <c r="P196" s="32">
        <f>G196+L196</f>
        <v>113.378138528138</v>
      </c>
      <c r="Q196" s="39" t="s">
        <v>62</v>
      </c>
      <c r="R196" s="6"/>
    </row>
    <row r="197" ht="14.25" spans="1:15">
      <c r="A197" s="10" t="s">
        <v>427</v>
      </c>
      <c r="B197" s="5" t="s">
        <v>428</v>
      </c>
      <c r="C197" s="8">
        <v>1120142784</v>
      </c>
      <c r="D197" s="6" t="s">
        <v>429</v>
      </c>
      <c r="E197" s="6" t="s">
        <v>74</v>
      </c>
      <c r="F197" s="6" t="s">
        <v>74</v>
      </c>
      <c r="G197" s="6" t="s">
        <v>74</v>
      </c>
      <c r="H197" s="6" t="s">
        <v>74</v>
      </c>
      <c r="I197" s="6" t="s">
        <v>74</v>
      </c>
      <c r="J197" s="23">
        <v>91.9183673469388</v>
      </c>
      <c r="K197" s="23">
        <v>5.62727272727273</v>
      </c>
      <c r="L197" s="31">
        <f>J197*0.85+K197</f>
        <v>83.7578849721707</v>
      </c>
      <c r="M197" s="25">
        <v>1</v>
      </c>
      <c r="N197" s="6" t="s">
        <v>74</v>
      </c>
      <c r="O197" s="7" t="s">
        <v>78</v>
      </c>
    </row>
    <row r="198" ht="14.25" spans="1:15">
      <c r="A198" s="10" t="s">
        <v>430</v>
      </c>
      <c r="B198" s="5" t="s">
        <v>431</v>
      </c>
      <c r="C198" s="8">
        <v>1120142797</v>
      </c>
      <c r="D198" s="6" t="s">
        <v>429</v>
      </c>
      <c r="E198" s="6" t="s">
        <v>74</v>
      </c>
      <c r="F198" s="6" t="s">
        <v>74</v>
      </c>
      <c r="G198" s="6" t="s">
        <v>74</v>
      </c>
      <c r="H198" s="6" t="s">
        <v>74</v>
      </c>
      <c r="I198" s="6" t="s">
        <v>74</v>
      </c>
      <c r="J198" s="23">
        <v>90.734693877551</v>
      </c>
      <c r="K198" s="23">
        <v>4.82272727272727</v>
      </c>
      <c r="L198" s="31">
        <f>J198*0.85+K198</f>
        <v>81.9472170686456</v>
      </c>
      <c r="M198" s="25">
        <v>2</v>
      </c>
      <c r="N198" s="6" t="s">
        <v>74</v>
      </c>
      <c r="O198" s="7" t="s">
        <v>78</v>
      </c>
    </row>
    <row r="199" ht="14.25" spans="1:15">
      <c r="A199" s="10" t="s">
        <v>432</v>
      </c>
      <c r="B199" s="5" t="s">
        <v>433</v>
      </c>
      <c r="C199" s="8">
        <v>1120142775</v>
      </c>
      <c r="D199" s="6" t="s">
        <v>429</v>
      </c>
      <c r="E199" s="6" t="s">
        <v>74</v>
      </c>
      <c r="F199" s="6" t="s">
        <v>74</v>
      </c>
      <c r="G199" s="6" t="s">
        <v>74</v>
      </c>
      <c r="H199" s="6" t="s">
        <v>74</v>
      </c>
      <c r="I199" s="6" t="s">
        <v>74</v>
      </c>
      <c r="J199" s="23">
        <v>88.1428571428571</v>
      </c>
      <c r="K199" s="23">
        <v>5.50909090909091</v>
      </c>
      <c r="L199" s="31">
        <f>J199*0.85+K199</f>
        <v>80.4305194805195</v>
      </c>
      <c r="M199" s="25">
        <v>3</v>
      </c>
      <c r="N199" s="6" t="s">
        <v>74</v>
      </c>
      <c r="O199" s="7" t="s">
        <v>78</v>
      </c>
    </row>
    <row r="200" ht="14.25" spans="1:15">
      <c r="A200" s="10" t="s">
        <v>434</v>
      </c>
      <c r="B200" s="5" t="s">
        <v>435</v>
      </c>
      <c r="C200" s="8">
        <v>1120142787</v>
      </c>
      <c r="D200" s="6" t="s">
        <v>429</v>
      </c>
      <c r="E200" s="6" t="s">
        <v>74</v>
      </c>
      <c r="F200" s="6" t="s">
        <v>74</v>
      </c>
      <c r="G200" s="6" t="s">
        <v>74</v>
      </c>
      <c r="H200" s="6" t="s">
        <v>74</v>
      </c>
      <c r="I200" s="6" t="s">
        <v>74</v>
      </c>
      <c r="J200" s="23">
        <v>89.4897959183673</v>
      </c>
      <c r="K200" s="23">
        <v>3.45454545454545</v>
      </c>
      <c r="L200" s="31">
        <f>J200*0.85+K200</f>
        <v>79.5208719851577</v>
      </c>
      <c r="M200" s="25">
        <v>4</v>
      </c>
      <c r="N200" s="6" t="s">
        <v>74</v>
      </c>
      <c r="O200" s="7" t="s">
        <v>78</v>
      </c>
    </row>
    <row r="201" ht="14.25" spans="1:15">
      <c r="A201" s="10" t="s">
        <v>436</v>
      </c>
      <c r="B201" s="5" t="s">
        <v>437</v>
      </c>
      <c r="C201" s="8">
        <v>1120142782</v>
      </c>
      <c r="D201" s="6" t="s">
        <v>429</v>
      </c>
      <c r="E201" s="6" t="s">
        <v>74</v>
      </c>
      <c r="F201" s="6" t="s">
        <v>74</v>
      </c>
      <c r="G201" s="6" t="s">
        <v>74</v>
      </c>
      <c r="H201" s="6" t="s">
        <v>74</v>
      </c>
      <c r="I201" s="6" t="s">
        <v>74</v>
      </c>
      <c r="J201" s="23">
        <v>86.8775510204082</v>
      </c>
      <c r="K201" s="23">
        <v>5.56818181818182</v>
      </c>
      <c r="L201" s="31">
        <f>J201*0.85+K201</f>
        <v>79.4141001855288</v>
      </c>
      <c r="M201" s="25">
        <v>5</v>
      </c>
      <c r="N201" s="6" t="s">
        <v>74</v>
      </c>
      <c r="O201" s="7" t="s">
        <v>78</v>
      </c>
    </row>
    <row r="202" ht="14.25" spans="1:15">
      <c r="A202" s="10" t="s">
        <v>438</v>
      </c>
      <c r="B202" s="5" t="s">
        <v>439</v>
      </c>
      <c r="C202" s="8">
        <v>1120142795</v>
      </c>
      <c r="D202" s="6" t="s">
        <v>429</v>
      </c>
      <c r="E202" s="6" t="s">
        <v>74</v>
      </c>
      <c r="F202" s="6" t="s">
        <v>74</v>
      </c>
      <c r="G202" s="6" t="s">
        <v>74</v>
      </c>
      <c r="H202" s="6" t="s">
        <v>74</v>
      </c>
      <c r="I202" s="6" t="s">
        <v>74</v>
      </c>
      <c r="J202" s="23">
        <v>87.2040816326531</v>
      </c>
      <c r="K202" s="23">
        <v>5.27272727272727</v>
      </c>
      <c r="L202" s="31">
        <f>J202*0.85+K202</f>
        <v>79.3961966604824</v>
      </c>
      <c r="M202" s="25">
        <v>6</v>
      </c>
      <c r="N202" s="6" t="s">
        <v>74</v>
      </c>
      <c r="O202" s="7" t="s">
        <v>78</v>
      </c>
    </row>
    <row r="203" ht="14.25" spans="1:15">
      <c r="A203" s="10" t="s">
        <v>440</v>
      </c>
      <c r="B203" s="5" t="s">
        <v>441</v>
      </c>
      <c r="C203" s="8">
        <v>1120142796</v>
      </c>
      <c r="D203" s="6" t="s">
        <v>429</v>
      </c>
      <c r="E203" s="6" t="s">
        <v>74</v>
      </c>
      <c r="F203" s="6" t="s">
        <v>74</v>
      </c>
      <c r="G203" s="6" t="s">
        <v>74</v>
      </c>
      <c r="H203" s="6" t="s">
        <v>74</v>
      </c>
      <c r="I203" s="6" t="s">
        <v>74</v>
      </c>
      <c r="J203" s="23">
        <v>89.6530612244898</v>
      </c>
      <c r="K203" s="23">
        <v>3.14090909090909</v>
      </c>
      <c r="L203" s="31">
        <f>J203*0.85+K203</f>
        <v>79.3460111317254</v>
      </c>
      <c r="M203" s="25">
        <v>7</v>
      </c>
      <c r="N203" s="6" t="s">
        <v>74</v>
      </c>
      <c r="O203" s="7" t="s">
        <v>25</v>
      </c>
    </row>
    <row r="204" ht="14.25" spans="1:15">
      <c r="A204" s="10" t="s">
        <v>442</v>
      </c>
      <c r="B204" s="5" t="s">
        <v>443</v>
      </c>
      <c r="C204" s="8">
        <v>1120142815</v>
      </c>
      <c r="D204" s="6" t="s">
        <v>429</v>
      </c>
      <c r="E204" s="6" t="s">
        <v>74</v>
      </c>
      <c r="F204" s="6" t="s">
        <v>74</v>
      </c>
      <c r="G204" s="6" t="s">
        <v>74</v>
      </c>
      <c r="H204" s="6" t="s">
        <v>74</v>
      </c>
      <c r="I204" s="6" t="s">
        <v>74</v>
      </c>
      <c r="J204" s="23">
        <v>88.1224489795918</v>
      </c>
      <c r="K204" s="23">
        <v>4.26363636363636</v>
      </c>
      <c r="L204" s="31">
        <f>J204*0.85+K204</f>
        <v>79.1677179962894</v>
      </c>
      <c r="M204" s="25">
        <v>8</v>
      </c>
      <c r="N204" s="6" t="s">
        <v>74</v>
      </c>
      <c r="O204" s="7" t="s">
        <v>25</v>
      </c>
    </row>
    <row r="205" ht="14.25" spans="1:15">
      <c r="A205" s="10" t="s">
        <v>444</v>
      </c>
      <c r="B205" s="5" t="s">
        <v>445</v>
      </c>
      <c r="C205" s="8">
        <v>1120142783</v>
      </c>
      <c r="D205" s="6" t="s">
        <v>429</v>
      </c>
      <c r="E205" s="6" t="s">
        <v>74</v>
      </c>
      <c r="F205" s="6" t="s">
        <v>74</v>
      </c>
      <c r="G205" s="6" t="s">
        <v>74</v>
      </c>
      <c r="H205" s="6" t="s">
        <v>74</v>
      </c>
      <c r="I205" s="6" t="s">
        <v>74</v>
      </c>
      <c r="J205" s="23">
        <v>86.8979591836735</v>
      </c>
      <c r="K205" s="23">
        <v>5.17727272727273</v>
      </c>
      <c r="L205" s="31">
        <f>J205*0.85+K205</f>
        <v>79.0405380333952</v>
      </c>
      <c r="M205" s="25">
        <v>9</v>
      </c>
      <c r="N205" s="6" t="s">
        <v>74</v>
      </c>
      <c r="O205" s="7" t="s">
        <v>25</v>
      </c>
    </row>
    <row r="206" ht="14.25" spans="1:15">
      <c r="A206" s="10" t="s">
        <v>446</v>
      </c>
      <c r="B206" s="5" t="s">
        <v>447</v>
      </c>
      <c r="C206" s="8">
        <v>1120142807</v>
      </c>
      <c r="D206" s="6" t="s">
        <v>429</v>
      </c>
      <c r="E206" s="6" t="s">
        <v>74</v>
      </c>
      <c r="F206" s="6" t="s">
        <v>74</v>
      </c>
      <c r="G206" s="6" t="s">
        <v>74</v>
      </c>
      <c r="H206" s="6" t="s">
        <v>74</v>
      </c>
      <c r="I206" s="6" t="s">
        <v>74</v>
      </c>
      <c r="J206" s="23">
        <v>87.5918367346939</v>
      </c>
      <c r="K206" s="23">
        <v>4.42272727272727</v>
      </c>
      <c r="L206" s="31">
        <f>J206*0.85+K206</f>
        <v>78.8757884972171</v>
      </c>
      <c r="M206" s="25">
        <v>10</v>
      </c>
      <c r="N206" s="6" t="s">
        <v>74</v>
      </c>
      <c r="O206" s="7" t="s">
        <v>25</v>
      </c>
    </row>
    <row r="207" ht="14.25" spans="1:15">
      <c r="A207" s="10" t="s">
        <v>448</v>
      </c>
      <c r="B207" s="5" t="s">
        <v>449</v>
      </c>
      <c r="C207" s="8">
        <v>1120142802</v>
      </c>
      <c r="D207" s="6" t="s">
        <v>429</v>
      </c>
      <c r="E207" s="6" t="s">
        <v>74</v>
      </c>
      <c r="F207" s="6" t="s">
        <v>74</v>
      </c>
      <c r="G207" s="6" t="s">
        <v>74</v>
      </c>
      <c r="H207" s="6" t="s">
        <v>74</v>
      </c>
      <c r="I207" s="6" t="s">
        <v>74</v>
      </c>
      <c r="J207" s="23">
        <v>86.6938775510204</v>
      </c>
      <c r="K207" s="23">
        <v>5.10454545454545</v>
      </c>
      <c r="L207" s="31">
        <f>J207*0.85+K207</f>
        <v>78.7943413729128</v>
      </c>
      <c r="M207" s="25">
        <v>11</v>
      </c>
      <c r="N207" s="6" t="s">
        <v>74</v>
      </c>
      <c r="O207" s="7" t="s">
        <v>25</v>
      </c>
    </row>
    <row r="208" ht="14.25" spans="1:15">
      <c r="A208" s="10" t="s">
        <v>450</v>
      </c>
      <c r="B208" s="5" t="s">
        <v>451</v>
      </c>
      <c r="C208" s="8">
        <v>1120142766</v>
      </c>
      <c r="D208" s="6" t="s">
        <v>429</v>
      </c>
      <c r="E208" s="6" t="s">
        <v>74</v>
      </c>
      <c r="F208" s="6" t="s">
        <v>74</v>
      </c>
      <c r="G208" s="6" t="s">
        <v>74</v>
      </c>
      <c r="H208" s="6" t="s">
        <v>74</v>
      </c>
      <c r="I208" s="6" t="s">
        <v>74</v>
      </c>
      <c r="J208" s="23">
        <v>86.8163265306122</v>
      </c>
      <c r="K208" s="23">
        <v>4.92272727272727</v>
      </c>
      <c r="L208" s="31">
        <f>J208*0.85+K208</f>
        <v>78.7166048237477</v>
      </c>
      <c r="M208" s="25">
        <v>12</v>
      </c>
      <c r="N208" s="6" t="s">
        <v>74</v>
      </c>
      <c r="O208" s="7" t="s">
        <v>25</v>
      </c>
    </row>
    <row r="209" ht="14.25" spans="1:15">
      <c r="A209" s="10" t="s">
        <v>452</v>
      </c>
      <c r="B209" s="5" t="s">
        <v>453</v>
      </c>
      <c r="C209" s="8">
        <v>1120142771</v>
      </c>
      <c r="D209" s="6" t="s">
        <v>429</v>
      </c>
      <c r="E209" s="6" t="s">
        <v>74</v>
      </c>
      <c r="F209" s="6" t="s">
        <v>74</v>
      </c>
      <c r="G209" s="6" t="s">
        <v>74</v>
      </c>
      <c r="H209" s="6" t="s">
        <v>74</v>
      </c>
      <c r="I209" s="6" t="s">
        <v>74</v>
      </c>
      <c r="J209" s="23">
        <v>85.9591836734694</v>
      </c>
      <c r="K209" s="23">
        <v>5.41363636363636</v>
      </c>
      <c r="L209" s="31">
        <f>J209*0.85+K209</f>
        <v>78.4789424860853</v>
      </c>
      <c r="M209" s="25">
        <v>13</v>
      </c>
      <c r="N209" s="6" t="s">
        <v>74</v>
      </c>
      <c r="O209" s="7" t="s">
        <v>25</v>
      </c>
    </row>
    <row r="210" ht="14.25" spans="1:15">
      <c r="A210" s="10" t="s">
        <v>454</v>
      </c>
      <c r="B210" s="5" t="s">
        <v>455</v>
      </c>
      <c r="C210" s="8">
        <v>1120142817</v>
      </c>
      <c r="D210" s="6" t="s">
        <v>429</v>
      </c>
      <c r="E210" s="6" t="s">
        <v>74</v>
      </c>
      <c r="F210" s="6" t="s">
        <v>74</v>
      </c>
      <c r="G210" s="6" t="s">
        <v>74</v>
      </c>
      <c r="H210" s="6" t="s">
        <v>74</v>
      </c>
      <c r="I210" s="6" t="s">
        <v>74</v>
      </c>
      <c r="J210" s="23">
        <v>87.4285714285714</v>
      </c>
      <c r="K210" s="23">
        <v>4.16363636363636</v>
      </c>
      <c r="L210" s="31">
        <f>J210*0.85+K210</f>
        <v>78.4779220779221</v>
      </c>
      <c r="M210" s="25">
        <v>14</v>
      </c>
      <c r="N210" s="6" t="s">
        <v>74</v>
      </c>
      <c r="O210" s="7" t="s">
        <v>25</v>
      </c>
    </row>
    <row r="211" ht="14.25" spans="1:15">
      <c r="A211" s="10" t="s">
        <v>456</v>
      </c>
      <c r="B211" s="5" t="s">
        <v>457</v>
      </c>
      <c r="C211" s="8">
        <v>1120142777</v>
      </c>
      <c r="D211" s="6" t="s">
        <v>429</v>
      </c>
      <c r="E211" s="6" t="s">
        <v>74</v>
      </c>
      <c r="F211" s="6" t="s">
        <v>74</v>
      </c>
      <c r="G211" s="6" t="s">
        <v>74</v>
      </c>
      <c r="H211" s="6" t="s">
        <v>74</v>
      </c>
      <c r="I211" s="6" t="s">
        <v>74</v>
      </c>
      <c r="J211" s="23">
        <v>86.6530612244898</v>
      </c>
      <c r="K211" s="23">
        <v>4.50909090909091</v>
      </c>
      <c r="L211" s="31">
        <f>J211*0.85+K211</f>
        <v>78.1641929499072</v>
      </c>
      <c r="M211" s="25">
        <v>15</v>
      </c>
      <c r="N211" s="6" t="s">
        <v>74</v>
      </c>
      <c r="O211" s="7" t="s">
        <v>25</v>
      </c>
    </row>
    <row r="212" ht="14.25" spans="1:15">
      <c r="A212" s="10" t="s">
        <v>458</v>
      </c>
      <c r="B212" s="5" t="s">
        <v>459</v>
      </c>
      <c r="C212" s="8">
        <v>1120142813</v>
      </c>
      <c r="D212" s="6" t="s">
        <v>429</v>
      </c>
      <c r="E212" s="6" t="s">
        <v>74</v>
      </c>
      <c r="F212" s="6" t="s">
        <v>74</v>
      </c>
      <c r="G212" s="6" t="s">
        <v>74</v>
      </c>
      <c r="H212" s="6" t="s">
        <v>74</v>
      </c>
      <c r="I212" s="6" t="s">
        <v>74</v>
      </c>
      <c r="J212" s="23">
        <v>86.6938775510204</v>
      </c>
      <c r="K212" s="23">
        <v>4.16363636363636</v>
      </c>
      <c r="L212" s="31">
        <f>J212*0.85+K212</f>
        <v>77.8534322820037</v>
      </c>
      <c r="M212" s="25">
        <v>16</v>
      </c>
      <c r="N212" s="6" t="s">
        <v>74</v>
      </c>
      <c r="O212" s="7" t="s">
        <v>25</v>
      </c>
    </row>
    <row r="213" ht="14.25" spans="1:15">
      <c r="A213" s="10" t="s">
        <v>460</v>
      </c>
      <c r="B213" s="5" t="s">
        <v>461</v>
      </c>
      <c r="C213" s="8">
        <v>1120142809</v>
      </c>
      <c r="D213" s="6" t="s">
        <v>429</v>
      </c>
      <c r="E213" s="6" t="s">
        <v>74</v>
      </c>
      <c r="F213" s="6" t="s">
        <v>74</v>
      </c>
      <c r="G213" s="6" t="s">
        <v>74</v>
      </c>
      <c r="H213" s="6" t="s">
        <v>74</v>
      </c>
      <c r="I213" s="6" t="s">
        <v>74</v>
      </c>
      <c r="J213" s="23">
        <v>86.4285714285714</v>
      </c>
      <c r="K213" s="23">
        <v>4.12272727272727</v>
      </c>
      <c r="L213" s="31">
        <f>J213*0.85+K213</f>
        <v>77.587012987013</v>
      </c>
      <c r="M213" s="25">
        <v>17</v>
      </c>
      <c r="N213" s="6" t="s">
        <v>74</v>
      </c>
      <c r="O213" s="7" t="s">
        <v>25</v>
      </c>
    </row>
    <row r="214" ht="14.25" spans="1:15">
      <c r="A214" s="10" t="s">
        <v>462</v>
      </c>
      <c r="B214" s="5" t="s">
        <v>463</v>
      </c>
      <c r="C214" s="8">
        <v>1120142799</v>
      </c>
      <c r="D214" s="6" t="s">
        <v>429</v>
      </c>
      <c r="E214" s="6" t="s">
        <v>74</v>
      </c>
      <c r="F214" s="6" t="s">
        <v>74</v>
      </c>
      <c r="G214" s="6" t="s">
        <v>74</v>
      </c>
      <c r="H214" s="6" t="s">
        <v>74</v>
      </c>
      <c r="I214" s="6" t="s">
        <v>74</v>
      </c>
      <c r="J214" s="23">
        <v>84.5918367346939</v>
      </c>
      <c r="K214" s="23">
        <v>5.32272727272727</v>
      </c>
      <c r="L214" s="31">
        <f>J214*0.85+K214</f>
        <v>77.2257884972171</v>
      </c>
      <c r="M214" s="25">
        <v>18</v>
      </c>
      <c r="N214" s="6" t="s">
        <v>74</v>
      </c>
      <c r="O214" s="7" t="s">
        <v>20</v>
      </c>
    </row>
    <row r="215" ht="14.25" spans="1:15">
      <c r="A215" s="10" t="s">
        <v>464</v>
      </c>
      <c r="B215" s="5" t="s">
        <v>465</v>
      </c>
      <c r="C215" s="8">
        <v>1120142768</v>
      </c>
      <c r="D215" s="6" t="s">
        <v>429</v>
      </c>
      <c r="E215" s="6" t="s">
        <v>74</v>
      </c>
      <c r="F215" s="6" t="s">
        <v>74</v>
      </c>
      <c r="G215" s="6" t="s">
        <v>74</v>
      </c>
      <c r="H215" s="6" t="s">
        <v>74</v>
      </c>
      <c r="I215" s="6" t="s">
        <v>74</v>
      </c>
      <c r="J215" s="23">
        <v>84.9183673469388</v>
      </c>
      <c r="K215" s="23">
        <v>4.71818181818182</v>
      </c>
      <c r="L215" s="31">
        <f>J215*0.85+K215</f>
        <v>76.8987940630798</v>
      </c>
      <c r="M215" s="25">
        <v>19</v>
      </c>
      <c r="N215" s="6" t="s">
        <v>74</v>
      </c>
      <c r="O215" s="7" t="s">
        <v>25</v>
      </c>
    </row>
    <row r="216" ht="14.25" spans="1:15">
      <c r="A216" s="10" t="s">
        <v>466</v>
      </c>
      <c r="B216" s="5" t="s">
        <v>467</v>
      </c>
      <c r="C216" s="8">
        <v>1120142763</v>
      </c>
      <c r="D216" s="6" t="s">
        <v>429</v>
      </c>
      <c r="E216" s="6" t="s">
        <v>74</v>
      </c>
      <c r="F216" s="6" t="s">
        <v>74</v>
      </c>
      <c r="G216" s="6" t="s">
        <v>74</v>
      </c>
      <c r="H216" s="6" t="s">
        <v>74</v>
      </c>
      <c r="I216" s="6" t="s">
        <v>74</v>
      </c>
      <c r="J216" s="23">
        <v>84.265306122449</v>
      </c>
      <c r="K216" s="23">
        <v>5.21818181818182</v>
      </c>
      <c r="L216" s="31">
        <f t="shared" ref="L216:L247" si="38">J216*0.85+K216</f>
        <v>76.8436920222634</v>
      </c>
      <c r="M216" s="25">
        <v>20</v>
      </c>
      <c r="N216" s="6" t="s">
        <v>74</v>
      </c>
      <c r="O216" s="7" t="s">
        <v>31</v>
      </c>
    </row>
    <row r="217" ht="14.25" spans="1:15">
      <c r="A217" s="10" t="s">
        <v>468</v>
      </c>
      <c r="B217" s="5" t="s">
        <v>469</v>
      </c>
      <c r="C217" s="8">
        <v>1120142821</v>
      </c>
      <c r="D217" s="6" t="s">
        <v>429</v>
      </c>
      <c r="E217" s="6" t="s">
        <v>74</v>
      </c>
      <c r="F217" s="6" t="s">
        <v>74</v>
      </c>
      <c r="G217" s="6" t="s">
        <v>74</v>
      </c>
      <c r="H217" s="6" t="s">
        <v>74</v>
      </c>
      <c r="I217" s="6" t="s">
        <v>74</v>
      </c>
      <c r="J217" s="23">
        <v>87.7142857142857</v>
      </c>
      <c r="K217" s="23">
        <v>2.11818181818182</v>
      </c>
      <c r="L217" s="31">
        <f>J217*0.85+K217</f>
        <v>76.6753246753247</v>
      </c>
      <c r="M217" s="25">
        <v>21</v>
      </c>
      <c r="N217" s="6" t="s">
        <v>74</v>
      </c>
      <c r="O217" s="7" t="s">
        <v>31</v>
      </c>
    </row>
    <row r="218" ht="14.25" spans="1:15">
      <c r="A218" s="10" t="s">
        <v>470</v>
      </c>
      <c r="B218" s="5" t="s">
        <v>471</v>
      </c>
      <c r="C218" s="8">
        <v>1120142810</v>
      </c>
      <c r="D218" s="6" t="s">
        <v>429</v>
      </c>
      <c r="E218" s="6" t="s">
        <v>74</v>
      </c>
      <c r="F218" s="6" t="s">
        <v>74</v>
      </c>
      <c r="G218" s="6" t="s">
        <v>74</v>
      </c>
      <c r="H218" s="6" t="s">
        <v>74</v>
      </c>
      <c r="I218" s="6" t="s">
        <v>74</v>
      </c>
      <c r="J218" s="23">
        <v>85.8571428571429</v>
      </c>
      <c r="K218" s="23">
        <v>3.46363636363636</v>
      </c>
      <c r="L218" s="31">
        <f>J218*0.85+K218</f>
        <v>76.4422077922078</v>
      </c>
      <c r="M218" s="25">
        <v>22</v>
      </c>
      <c r="N218" s="6" t="s">
        <v>74</v>
      </c>
      <c r="O218" s="7" t="s">
        <v>31</v>
      </c>
    </row>
    <row r="219" ht="14.25" spans="1:15">
      <c r="A219" s="10" t="s">
        <v>472</v>
      </c>
      <c r="B219" s="5" t="s">
        <v>473</v>
      </c>
      <c r="C219" s="8">
        <v>1120142767</v>
      </c>
      <c r="D219" s="6" t="s">
        <v>429</v>
      </c>
      <c r="E219" s="6" t="s">
        <v>74</v>
      </c>
      <c r="F219" s="6" t="s">
        <v>74</v>
      </c>
      <c r="G219" s="6" t="s">
        <v>74</v>
      </c>
      <c r="H219" s="6" t="s">
        <v>74</v>
      </c>
      <c r="I219" s="6" t="s">
        <v>74</v>
      </c>
      <c r="J219" s="23">
        <v>85.7551020408163</v>
      </c>
      <c r="K219" s="23">
        <v>3.28636363636364</v>
      </c>
      <c r="L219" s="31">
        <f>J219*0.85+K219</f>
        <v>76.1782003710575</v>
      </c>
      <c r="M219" s="25">
        <v>23</v>
      </c>
      <c r="N219" s="6" t="s">
        <v>74</v>
      </c>
      <c r="O219" s="7" t="s">
        <v>31</v>
      </c>
    </row>
    <row r="220" ht="14.25" spans="1:15">
      <c r="A220" s="10" t="s">
        <v>474</v>
      </c>
      <c r="B220" s="5" t="s">
        <v>475</v>
      </c>
      <c r="C220" s="8">
        <v>1120142770</v>
      </c>
      <c r="D220" s="6" t="s">
        <v>429</v>
      </c>
      <c r="E220" s="6" t="s">
        <v>74</v>
      </c>
      <c r="F220" s="6" t="s">
        <v>74</v>
      </c>
      <c r="G220" s="6" t="s">
        <v>74</v>
      </c>
      <c r="H220" s="6" t="s">
        <v>74</v>
      </c>
      <c r="I220" s="6" t="s">
        <v>74</v>
      </c>
      <c r="J220" s="23">
        <v>82.530612244898</v>
      </c>
      <c r="K220" s="23">
        <v>5.75454545454545</v>
      </c>
      <c r="L220" s="31">
        <f>J220*0.85+K220</f>
        <v>75.9055658627087</v>
      </c>
      <c r="M220" s="25">
        <v>24</v>
      </c>
      <c r="N220" s="6" t="s">
        <v>74</v>
      </c>
      <c r="O220" s="7" t="s">
        <v>31</v>
      </c>
    </row>
    <row r="221" ht="14.25" spans="1:15">
      <c r="A221" s="10" t="s">
        <v>476</v>
      </c>
      <c r="B221" s="5" t="s">
        <v>477</v>
      </c>
      <c r="C221" s="8">
        <v>1120142794</v>
      </c>
      <c r="D221" s="6" t="s">
        <v>429</v>
      </c>
      <c r="E221" s="6" t="s">
        <v>74</v>
      </c>
      <c r="F221" s="6" t="s">
        <v>74</v>
      </c>
      <c r="G221" s="6" t="s">
        <v>74</v>
      </c>
      <c r="H221" s="6" t="s">
        <v>74</v>
      </c>
      <c r="I221" s="6" t="s">
        <v>74</v>
      </c>
      <c r="J221" s="23">
        <v>83.8979591836735</v>
      </c>
      <c r="K221" s="23">
        <v>4.24090909090909</v>
      </c>
      <c r="L221" s="31">
        <f>J221*0.85+K221</f>
        <v>75.5541743970315</v>
      </c>
      <c r="M221" s="25">
        <v>25</v>
      </c>
      <c r="N221" s="6" t="s">
        <v>74</v>
      </c>
      <c r="O221" s="7" t="s">
        <v>31</v>
      </c>
    </row>
    <row r="222" ht="14.25" spans="1:15">
      <c r="A222" s="10" t="s">
        <v>478</v>
      </c>
      <c r="B222" s="5" t="s">
        <v>479</v>
      </c>
      <c r="C222" s="8">
        <v>1120142801</v>
      </c>
      <c r="D222" s="6" t="s">
        <v>429</v>
      </c>
      <c r="E222" s="6" t="s">
        <v>74</v>
      </c>
      <c r="F222" s="6" t="s">
        <v>74</v>
      </c>
      <c r="G222" s="6" t="s">
        <v>74</v>
      </c>
      <c r="H222" s="6" t="s">
        <v>74</v>
      </c>
      <c r="I222" s="6" t="s">
        <v>74</v>
      </c>
      <c r="J222" s="23">
        <v>84.3265306122449</v>
      </c>
      <c r="K222" s="23">
        <v>3.71818181818182</v>
      </c>
      <c r="L222" s="31">
        <f>J222*0.85+K222</f>
        <v>75.39573283859</v>
      </c>
      <c r="M222" s="25">
        <v>26</v>
      </c>
      <c r="N222" s="6" t="s">
        <v>74</v>
      </c>
      <c r="O222" s="7" t="s">
        <v>31</v>
      </c>
    </row>
    <row r="223" ht="14.25" spans="1:15">
      <c r="A223" s="10" t="s">
        <v>480</v>
      </c>
      <c r="B223" s="5" t="s">
        <v>481</v>
      </c>
      <c r="C223" s="8">
        <v>1120142805</v>
      </c>
      <c r="D223" s="6" t="s">
        <v>429</v>
      </c>
      <c r="E223" s="6" t="s">
        <v>74</v>
      </c>
      <c r="F223" s="6" t="s">
        <v>74</v>
      </c>
      <c r="G223" s="6" t="s">
        <v>74</v>
      </c>
      <c r="H223" s="6" t="s">
        <v>74</v>
      </c>
      <c r="I223" s="6" t="s">
        <v>74</v>
      </c>
      <c r="J223" s="23">
        <v>82.5510204081633</v>
      </c>
      <c r="K223" s="23">
        <v>5.15</v>
      </c>
      <c r="L223" s="31">
        <f>J223*0.85+K223</f>
        <v>75.3183673469388</v>
      </c>
      <c r="M223" s="25">
        <v>27</v>
      </c>
      <c r="N223" s="6" t="s">
        <v>74</v>
      </c>
      <c r="O223" s="7" t="s">
        <v>31</v>
      </c>
    </row>
    <row r="224" ht="14.25" spans="1:15">
      <c r="A224" s="10" t="s">
        <v>482</v>
      </c>
      <c r="B224" s="5" t="s">
        <v>483</v>
      </c>
      <c r="C224" s="8">
        <v>1120142786</v>
      </c>
      <c r="D224" s="6" t="s">
        <v>429</v>
      </c>
      <c r="E224" s="6" t="s">
        <v>74</v>
      </c>
      <c r="F224" s="6" t="s">
        <v>74</v>
      </c>
      <c r="G224" s="6" t="s">
        <v>74</v>
      </c>
      <c r="H224" s="6" t="s">
        <v>74</v>
      </c>
      <c r="I224" s="6" t="s">
        <v>74</v>
      </c>
      <c r="J224" s="23">
        <v>81.8163265306122</v>
      </c>
      <c r="K224" s="23">
        <v>5.66818181818182</v>
      </c>
      <c r="L224" s="31">
        <f>J224*0.85+K224</f>
        <v>75.2120593692022</v>
      </c>
      <c r="M224" s="25">
        <v>28</v>
      </c>
      <c r="N224" s="6" t="s">
        <v>74</v>
      </c>
      <c r="O224" s="7" t="s">
        <v>31</v>
      </c>
    </row>
    <row r="225" ht="14.25" spans="1:15">
      <c r="A225" s="10" t="s">
        <v>484</v>
      </c>
      <c r="B225" s="5" t="s">
        <v>485</v>
      </c>
      <c r="C225" s="8">
        <v>1120142788</v>
      </c>
      <c r="D225" s="6" t="s">
        <v>429</v>
      </c>
      <c r="E225" s="6" t="s">
        <v>74</v>
      </c>
      <c r="F225" s="6" t="s">
        <v>74</v>
      </c>
      <c r="G225" s="6" t="s">
        <v>74</v>
      </c>
      <c r="H225" s="6" t="s">
        <v>74</v>
      </c>
      <c r="I225" s="6" t="s">
        <v>74</v>
      </c>
      <c r="J225" s="23">
        <v>82.7142857142857</v>
      </c>
      <c r="K225" s="23">
        <v>4.87272727272727</v>
      </c>
      <c r="L225" s="31">
        <f>J225*0.85+K225</f>
        <v>75.1798701298701</v>
      </c>
      <c r="M225" s="25">
        <v>29</v>
      </c>
      <c r="N225" s="6" t="s">
        <v>74</v>
      </c>
      <c r="O225" s="7" t="s">
        <v>31</v>
      </c>
    </row>
    <row r="226" ht="14.25" spans="1:15">
      <c r="A226" s="10" t="s">
        <v>486</v>
      </c>
      <c r="B226" s="5" t="s">
        <v>487</v>
      </c>
      <c r="C226" s="8">
        <v>1120142779</v>
      </c>
      <c r="D226" s="6" t="s">
        <v>429</v>
      </c>
      <c r="E226" s="6" t="s">
        <v>74</v>
      </c>
      <c r="F226" s="6" t="s">
        <v>74</v>
      </c>
      <c r="G226" s="6" t="s">
        <v>74</v>
      </c>
      <c r="H226" s="6" t="s">
        <v>74</v>
      </c>
      <c r="I226" s="6" t="s">
        <v>74</v>
      </c>
      <c r="J226" s="23">
        <v>83.530612244898</v>
      </c>
      <c r="K226" s="23">
        <v>4.16363636363636</v>
      </c>
      <c r="L226" s="31">
        <f>J226*0.85+K226</f>
        <v>75.1646567717996</v>
      </c>
      <c r="M226" s="25">
        <v>30</v>
      </c>
      <c r="N226" s="6" t="s">
        <v>74</v>
      </c>
      <c r="O226" s="7" t="s">
        <v>31</v>
      </c>
    </row>
    <row r="227" ht="14.25" spans="1:15">
      <c r="A227" s="10" t="s">
        <v>488</v>
      </c>
      <c r="B227" s="5" t="s">
        <v>489</v>
      </c>
      <c r="C227" s="8">
        <v>1120142762</v>
      </c>
      <c r="D227" s="6" t="s">
        <v>429</v>
      </c>
      <c r="E227" s="6" t="s">
        <v>74</v>
      </c>
      <c r="F227" s="6" t="s">
        <v>74</v>
      </c>
      <c r="G227" s="6" t="s">
        <v>74</v>
      </c>
      <c r="H227" s="6" t="s">
        <v>74</v>
      </c>
      <c r="I227" s="6" t="s">
        <v>74</v>
      </c>
      <c r="J227" s="23">
        <v>82.7959183673469</v>
      </c>
      <c r="K227" s="23">
        <v>4.77272727272727</v>
      </c>
      <c r="L227" s="31">
        <f>J227*0.85+K227</f>
        <v>75.1492578849722</v>
      </c>
      <c r="M227" s="25">
        <v>31</v>
      </c>
      <c r="N227" s="6" t="s">
        <v>74</v>
      </c>
      <c r="O227" s="7" t="s">
        <v>31</v>
      </c>
    </row>
    <row r="228" ht="14.25" spans="1:15">
      <c r="A228" s="10" t="s">
        <v>490</v>
      </c>
      <c r="B228" s="5" t="s">
        <v>491</v>
      </c>
      <c r="C228" s="8">
        <v>1120142806</v>
      </c>
      <c r="D228" s="6" t="s">
        <v>429</v>
      </c>
      <c r="E228" s="6" t="s">
        <v>74</v>
      </c>
      <c r="F228" s="6" t="s">
        <v>74</v>
      </c>
      <c r="G228" s="6" t="s">
        <v>74</v>
      </c>
      <c r="H228" s="6" t="s">
        <v>74</v>
      </c>
      <c r="I228" s="6" t="s">
        <v>74</v>
      </c>
      <c r="J228" s="23">
        <v>82.8571428571429</v>
      </c>
      <c r="K228" s="23">
        <v>4.32727272727273</v>
      </c>
      <c r="L228" s="31">
        <f>J228*0.85+K228</f>
        <v>74.7558441558442</v>
      </c>
      <c r="M228" s="25">
        <v>32</v>
      </c>
      <c r="N228" s="6" t="s">
        <v>74</v>
      </c>
      <c r="O228" s="7" t="s">
        <v>31</v>
      </c>
    </row>
    <row r="229" ht="14.25" spans="1:15">
      <c r="A229" s="10" t="s">
        <v>492</v>
      </c>
      <c r="B229" s="5" t="s">
        <v>493</v>
      </c>
      <c r="C229" s="8">
        <v>1120142764</v>
      </c>
      <c r="D229" s="6" t="s">
        <v>429</v>
      </c>
      <c r="E229" s="6" t="s">
        <v>74</v>
      </c>
      <c r="F229" s="6" t="s">
        <v>74</v>
      </c>
      <c r="G229" s="6" t="s">
        <v>74</v>
      </c>
      <c r="H229" s="6" t="s">
        <v>74</v>
      </c>
      <c r="I229" s="6" t="s">
        <v>74</v>
      </c>
      <c r="J229" s="23">
        <v>83.1224489795918</v>
      </c>
      <c r="K229" s="23">
        <v>3.51818181818182</v>
      </c>
      <c r="L229" s="31">
        <f>J229*0.85+K229</f>
        <v>74.1722634508349</v>
      </c>
      <c r="M229" s="25">
        <v>33</v>
      </c>
      <c r="N229" s="6" t="s">
        <v>74</v>
      </c>
      <c r="O229" s="7" t="s">
        <v>31</v>
      </c>
    </row>
    <row r="230" ht="14.25" spans="1:15">
      <c r="A230" s="10" t="s">
        <v>494</v>
      </c>
      <c r="B230" s="5" t="s">
        <v>495</v>
      </c>
      <c r="C230" s="8">
        <v>1120142814</v>
      </c>
      <c r="D230" s="6" t="s">
        <v>429</v>
      </c>
      <c r="E230" s="6" t="s">
        <v>74</v>
      </c>
      <c r="F230" s="6" t="s">
        <v>74</v>
      </c>
      <c r="G230" s="6" t="s">
        <v>74</v>
      </c>
      <c r="H230" s="6" t="s">
        <v>74</v>
      </c>
      <c r="I230" s="6" t="s">
        <v>74</v>
      </c>
      <c r="J230" s="23">
        <v>82.1224489795918</v>
      </c>
      <c r="K230" s="23">
        <v>4.32727272727273</v>
      </c>
      <c r="L230" s="31">
        <f>J230*0.85+K230</f>
        <v>74.1313543599258</v>
      </c>
      <c r="M230" s="25">
        <v>34</v>
      </c>
      <c r="N230" s="6" t="s">
        <v>74</v>
      </c>
      <c r="O230" s="7" t="s">
        <v>31</v>
      </c>
    </row>
    <row r="231" ht="14.25" spans="1:15">
      <c r="A231" s="10" t="s">
        <v>496</v>
      </c>
      <c r="B231" s="5" t="s">
        <v>497</v>
      </c>
      <c r="C231" s="8">
        <v>1120142816</v>
      </c>
      <c r="D231" s="6" t="s">
        <v>429</v>
      </c>
      <c r="E231" s="6" t="s">
        <v>74</v>
      </c>
      <c r="F231" s="6" t="s">
        <v>74</v>
      </c>
      <c r="G231" s="6" t="s">
        <v>74</v>
      </c>
      <c r="H231" s="6" t="s">
        <v>74</v>
      </c>
      <c r="I231" s="6" t="s">
        <v>74</v>
      </c>
      <c r="J231" s="23">
        <v>81.7959183673469</v>
      </c>
      <c r="K231" s="23">
        <v>4.12727272727273</v>
      </c>
      <c r="L231" s="31">
        <f>J231*0.85+K231</f>
        <v>73.6538033395176</v>
      </c>
      <c r="M231" s="25">
        <v>35</v>
      </c>
      <c r="N231" s="6" t="s">
        <v>74</v>
      </c>
      <c r="O231" s="7" t="s">
        <v>31</v>
      </c>
    </row>
    <row r="232" ht="14.25" spans="1:15">
      <c r="A232" s="10" t="s">
        <v>498</v>
      </c>
      <c r="B232" s="5" t="s">
        <v>499</v>
      </c>
      <c r="C232" s="8">
        <v>1120142761</v>
      </c>
      <c r="D232" s="6" t="s">
        <v>429</v>
      </c>
      <c r="E232" s="6" t="s">
        <v>74</v>
      </c>
      <c r="F232" s="6" t="s">
        <v>74</v>
      </c>
      <c r="G232" s="6" t="s">
        <v>74</v>
      </c>
      <c r="H232" s="6" t="s">
        <v>74</v>
      </c>
      <c r="I232" s="6" t="s">
        <v>74</v>
      </c>
      <c r="J232" s="23">
        <v>82.6734693877551</v>
      </c>
      <c r="K232" s="23">
        <v>2.96818181818182</v>
      </c>
      <c r="L232" s="31">
        <f>J232*0.85+K232</f>
        <v>73.2406307977737</v>
      </c>
      <c r="M232" s="25">
        <v>36</v>
      </c>
      <c r="N232" s="6" t="s">
        <v>74</v>
      </c>
      <c r="O232" s="7" t="s">
        <v>31</v>
      </c>
    </row>
    <row r="233" ht="14.25" spans="1:15">
      <c r="A233" s="10" t="s">
        <v>500</v>
      </c>
      <c r="B233" s="5" t="s">
        <v>501</v>
      </c>
      <c r="C233" s="8">
        <v>1120142818</v>
      </c>
      <c r="D233" s="6" t="s">
        <v>429</v>
      </c>
      <c r="E233" s="6" t="s">
        <v>74</v>
      </c>
      <c r="F233" s="6" t="s">
        <v>74</v>
      </c>
      <c r="G233" s="6" t="s">
        <v>74</v>
      </c>
      <c r="H233" s="6" t="s">
        <v>74</v>
      </c>
      <c r="I233" s="6" t="s">
        <v>74</v>
      </c>
      <c r="J233" s="23">
        <v>82.0204081632653</v>
      </c>
      <c r="K233" s="23">
        <v>3.12727272727273</v>
      </c>
      <c r="L233" s="31">
        <f>J233*0.85+K233</f>
        <v>72.8446196660482</v>
      </c>
      <c r="M233" s="25">
        <v>37</v>
      </c>
      <c r="N233" s="6" t="s">
        <v>74</v>
      </c>
      <c r="O233" s="7" t="s">
        <v>31</v>
      </c>
    </row>
    <row r="234" ht="14.25" spans="1:15">
      <c r="A234" s="10" t="s">
        <v>502</v>
      </c>
      <c r="B234" s="5" t="s">
        <v>503</v>
      </c>
      <c r="C234" s="8">
        <v>1120142772</v>
      </c>
      <c r="D234" s="6" t="s">
        <v>429</v>
      </c>
      <c r="E234" s="6" t="s">
        <v>74</v>
      </c>
      <c r="F234" s="6" t="s">
        <v>74</v>
      </c>
      <c r="G234" s="6" t="s">
        <v>74</v>
      </c>
      <c r="H234" s="6" t="s">
        <v>74</v>
      </c>
      <c r="I234" s="6" t="s">
        <v>74</v>
      </c>
      <c r="J234" s="23">
        <v>82.2857142857143</v>
      </c>
      <c r="K234" s="23">
        <v>2.78636363636364</v>
      </c>
      <c r="L234" s="31">
        <f>J234*0.85+K234</f>
        <v>72.7292207792208</v>
      </c>
      <c r="M234" s="25">
        <v>38</v>
      </c>
      <c r="N234" s="6" t="s">
        <v>74</v>
      </c>
      <c r="O234" s="7" t="s">
        <v>20</v>
      </c>
    </row>
    <row r="235" ht="14.25" spans="1:15">
      <c r="A235" s="10" t="s">
        <v>504</v>
      </c>
      <c r="B235" s="5" t="s">
        <v>505</v>
      </c>
      <c r="C235" s="8">
        <v>1120142781</v>
      </c>
      <c r="D235" s="6" t="s">
        <v>429</v>
      </c>
      <c r="E235" s="6" t="s">
        <v>74</v>
      </c>
      <c r="F235" s="6" t="s">
        <v>74</v>
      </c>
      <c r="G235" s="6" t="s">
        <v>74</v>
      </c>
      <c r="H235" s="6" t="s">
        <v>74</v>
      </c>
      <c r="I235" s="6" t="s">
        <v>74</v>
      </c>
      <c r="J235" s="23">
        <v>81.2244897959184</v>
      </c>
      <c r="K235" s="23">
        <v>3.25454545454545</v>
      </c>
      <c r="L235" s="31">
        <f>J235*0.85+K235</f>
        <v>72.2953617810761</v>
      </c>
      <c r="M235" s="25">
        <v>39</v>
      </c>
      <c r="N235" s="6" t="s">
        <v>74</v>
      </c>
      <c r="O235" s="7" t="s">
        <v>20</v>
      </c>
    </row>
    <row r="236" ht="14.25" spans="1:15">
      <c r="A236" s="10" t="s">
        <v>506</v>
      </c>
      <c r="B236" s="5" t="s">
        <v>507</v>
      </c>
      <c r="C236" s="8">
        <v>1120142791</v>
      </c>
      <c r="D236" s="6" t="s">
        <v>429</v>
      </c>
      <c r="E236" s="6" t="s">
        <v>74</v>
      </c>
      <c r="F236" s="6" t="s">
        <v>74</v>
      </c>
      <c r="G236" s="6" t="s">
        <v>74</v>
      </c>
      <c r="H236" s="6" t="s">
        <v>74</v>
      </c>
      <c r="I236" s="6" t="s">
        <v>74</v>
      </c>
      <c r="J236" s="23">
        <v>80.8367346938775</v>
      </c>
      <c r="K236" s="23">
        <v>3.45454545454545</v>
      </c>
      <c r="L236" s="31">
        <f>J236*0.85+K236</f>
        <v>72.1657699443414</v>
      </c>
      <c r="M236" s="25">
        <v>40</v>
      </c>
      <c r="N236" s="6" t="s">
        <v>74</v>
      </c>
      <c r="O236" s="7" t="s">
        <v>20</v>
      </c>
    </row>
    <row r="237" ht="14.25" spans="1:15">
      <c r="A237" s="10" t="s">
        <v>508</v>
      </c>
      <c r="B237" s="5" t="s">
        <v>509</v>
      </c>
      <c r="C237" s="8">
        <v>1120142804</v>
      </c>
      <c r="D237" s="6" t="s">
        <v>429</v>
      </c>
      <c r="E237" s="6" t="s">
        <v>74</v>
      </c>
      <c r="F237" s="6" t="s">
        <v>74</v>
      </c>
      <c r="G237" s="6" t="s">
        <v>74</v>
      </c>
      <c r="H237" s="6" t="s">
        <v>74</v>
      </c>
      <c r="I237" s="6" t="s">
        <v>74</v>
      </c>
      <c r="J237" s="23">
        <v>81.265306122449</v>
      </c>
      <c r="K237" s="23">
        <v>2.65</v>
      </c>
      <c r="L237" s="31">
        <f>J237*0.85+K237</f>
        <v>71.7255102040816</v>
      </c>
      <c r="M237" s="25">
        <v>41</v>
      </c>
      <c r="N237" s="6" t="s">
        <v>74</v>
      </c>
      <c r="O237" s="7" t="s">
        <v>20</v>
      </c>
    </row>
    <row r="238" ht="14.25" spans="1:15">
      <c r="A238" s="10" t="s">
        <v>510</v>
      </c>
      <c r="B238" s="5" t="s">
        <v>511</v>
      </c>
      <c r="C238" s="8">
        <v>1120142803</v>
      </c>
      <c r="D238" s="6" t="s">
        <v>429</v>
      </c>
      <c r="E238" s="6" t="s">
        <v>74</v>
      </c>
      <c r="F238" s="6" t="s">
        <v>74</v>
      </c>
      <c r="G238" s="6" t="s">
        <v>74</v>
      </c>
      <c r="H238" s="6" t="s">
        <v>74</v>
      </c>
      <c r="I238" s="6" t="s">
        <v>74</v>
      </c>
      <c r="J238" s="23">
        <v>80.8571428571429</v>
      </c>
      <c r="K238" s="23">
        <v>2.85</v>
      </c>
      <c r="L238" s="31">
        <f>J238*0.85+K238</f>
        <v>71.5785714285714</v>
      </c>
      <c r="M238" s="25">
        <v>42</v>
      </c>
      <c r="N238" s="6" t="s">
        <v>74</v>
      </c>
      <c r="O238" s="7" t="s">
        <v>20</v>
      </c>
    </row>
    <row r="239" ht="14.25" spans="1:15">
      <c r="A239" s="10" t="s">
        <v>512</v>
      </c>
      <c r="B239" s="5" t="s">
        <v>513</v>
      </c>
      <c r="C239" s="8">
        <v>1120142808</v>
      </c>
      <c r="D239" s="6" t="s">
        <v>429</v>
      </c>
      <c r="E239" s="6" t="s">
        <v>74</v>
      </c>
      <c r="F239" s="6" t="s">
        <v>74</v>
      </c>
      <c r="G239" s="6" t="s">
        <v>74</v>
      </c>
      <c r="H239" s="6" t="s">
        <v>74</v>
      </c>
      <c r="I239" s="6" t="s">
        <v>74</v>
      </c>
      <c r="J239" s="23">
        <v>80.5102040816327</v>
      </c>
      <c r="K239" s="23">
        <v>3.05</v>
      </c>
      <c r="L239" s="31">
        <f>J239*0.85+K239</f>
        <v>71.4836734693878</v>
      </c>
      <c r="M239" s="25">
        <v>43</v>
      </c>
      <c r="N239" s="6" t="s">
        <v>74</v>
      </c>
      <c r="O239" s="7" t="s">
        <v>20</v>
      </c>
    </row>
    <row r="240" ht="14.25" spans="1:15">
      <c r="A240" s="10" t="s">
        <v>514</v>
      </c>
      <c r="B240" s="5" t="s">
        <v>515</v>
      </c>
      <c r="C240" s="8">
        <v>1120142812</v>
      </c>
      <c r="D240" s="6" t="s">
        <v>429</v>
      </c>
      <c r="E240" s="6" t="s">
        <v>74</v>
      </c>
      <c r="F240" s="6" t="s">
        <v>74</v>
      </c>
      <c r="G240" s="6" t="s">
        <v>74</v>
      </c>
      <c r="H240" s="6" t="s">
        <v>74</v>
      </c>
      <c r="I240" s="6" t="s">
        <v>74</v>
      </c>
      <c r="J240" s="23">
        <v>80.7959183673469</v>
      </c>
      <c r="K240" s="23">
        <v>2.62272727272727</v>
      </c>
      <c r="L240" s="31">
        <f>J240*0.85+K240</f>
        <v>71.2992578849722</v>
      </c>
      <c r="M240" s="25">
        <v>44</v>
      </c>
      <c r="N240" s="6" t="s">
        <v>74</v>
      </c>
      <c r="O240" s="7" t="s">
        <v>20</v>
      </c>
    </row>
    <row r="241" ht="14.25" spans="1:15">
      <c r="A241" s="10" t="s">
        <v>516</v>
      </c>
      <c r="B241" s="5" t="s">
        <v>517</v>
      </c>
      <c r="C241" s="8">
        <v>1120142785</v>
      </c>
      <c r="D241" s="6" t="s">
        <v>429</v>
      </c>
      <c r="E241" s="6" t="s">
        <v>74</v>
      </c>
      <c r="F241" s="6" t="s">
        <v>74</v>
      </c>
      <c r="G241" s="6" t="s">
        <v>74</v>
      </c>
      <c r="H241" s="6" t="s">
        <v>74</v>
      </c>
      <c r="I241" s="6" t="s">
        <v>74</v>
      </c>
      <c r="J241" s="23">
        <v>80.0408163265306</v>
      </c>
      <c r="K241" s="23">
        <v>3.22727272727273</v>
      </c>
      <c r="L241" s="31">
        <f>J241*0.85+K241</f>
        <v>71.2619666048238</v>
      </c>
      <c r="M241" s="25">
        <v>45</v>
      </c>
      <c r="N241" s="6" t="s">
        <v>74</v>
      </c>
      <c r="O241" s="7" t="s">
        <v>20</v>
      </c>
    </row>
    <row r="242" ht="14.25" spans="1:15">
      <c r="A242" s="10" t="s">
        <v>518</v>
      </c>
      <c r="B242" s="5" t="s">
        <v>519</v>
      </c>
      <c r="C242" s="8">
        <v>1120142769</v>
      </c>
      <c r="D242" s="6" t="s">
        <v>429</v>
      </c>
      <c r="E242" s="6" t="s">
        <v>74</v>
      </c>
      <c r="F242" s="6" t="s">
        <v>74</v>
      </c>
      <c r="G242" s="6" t="s">
        <v>74</v>
      </c>
      <c r="H242" s="6" t="s">
        <v>74</v>
      </c>
      <c r="I242" s="6" t="s">
        <v>74</v>
      </c>
      <c r="J242" s="23">
        <v>79.3877551020408</v>
      </c>
      <c r="K242" s="23">
        <v>3.71363636363636</v>
      </c>
      <c r="L242" s="31">
        <f>J242*0.85+K242</f>
        <v>71.1932282003711</v>
      </c>
      <c r="M242" s="25">
        <v>46</v>
      </c>
      <c r="N242" s="6" t="s">
        <v>74</v>
      </c>
      <c r="O242" s="7" t="s">
        <v>20</v>
      </c>
    </row>
    <row r="243" ht="14.25" spans="1:15">
      <c r="A243" s="10" t="s">
        <v>520</v>
      </c>
      <c r="B243" s="5" t="s">
        <v>521</v>
      </c>
      <c r="C243" s="8">
        <v>1120142790</v>
      </c>
      <c r="D243" s="6" t="s">
        <v>429</v>
      </c>
      <c r="E243" s="6" t="s">
        <v>74</v>
      </c>
      <c r="F243" s="6" t="s">
        <v>74</v>
      </c>
      <c r="G243" s="6" t="s">
        <v>74</v>
      </c>
      <c r="H243" s="6" t="s">
        <v>74</v>
      </c>
      <c r="I243" s="6" t="s">
        <v>74</v>
      </c>
      <c r="J243" s="23">
        <v>77.7142857142857</v>
      </c>
      <c r="K243" s="23">
        <v>4.82727272727273</v>
      </c>
      <c r="L243" s="31">
        <f>J243*0.85+K243</f>
        <v>70.8844155844156</v>
      </c>
      <c r="M243" s="25">
        <v>47</v>
      </c>
      <c r="N243" s="6" t="s">
        <v>74</v>
      </c>
      <c r="O243" s="7" t="s">
        <v>20</v>
      </c>
    </row>
    <row r="244" ht="14.25" spans="1:15">
      <c r="A244" s="10" t="s">
        <v>522</v>
      </c>
      <c r="B244" s="5" t="s">
        <v>523</v>
      </c>
      <c r="C244" s="8">
        <v>1120142820</v>
      </c>
      <c r="D244" s="6" t="s">
        <v>429</v>
      </c>
      <c r="E244" s="6" t="s">
        <v>74</v>
      </c>
      <c r="F244" s="6" t="s">
        <v>74</v>
      </c>
      <c r="G244" s="6" t="s">
        <v>74</v>
      </c>
      <c r="H244" s="6" t="s">
        <v>74</v>
      </c>
      <c r="I244" s="6" t="s">
        <v>74</v>
      </c>
      <c r="J244" s="23">
        <v>80.7551020408163</v>
      </c>
      <c r="K244" s="23">
        <v>2.01818181818182</v>
      </c>
      <c r="L244" s="31">
        <f>J244*0.85+K244</f>
        <v>70.6600185528757</v>
      </c>
      <c r="M244" s="25">
        <v>48</v>
      </c>
      <c r="N244" s="6" t="s">
        <v>74</v>
      </c>
      <c r="O244" s="7" t="s">
        <v>20</v>
      </c>
    </row>
    <row r="245" ht="14.25" spans="1:15">
      <c r="A245" s="10" t="s">
        <v>524</v>
      </c>
      <c r="B245" s="5" t="s">
        <v>525</v>
      </c>
      <c r="C245" s="8">
        <v>1120142774</v>
      </c>
      <c r="D245" s="6" t="s">
        <v>429</v>
      </c>
      <c r="E245" s="6" t="s">
        <v>74</v>
      </c>
      <c r="F245" s="6" t="s">
        <v>74</v>
      </c>
      <c r="G245" s="6" t="s">
        <v>74</v>
      </c>
      <c r="H245" s="6" t="s">
        <v>74</v>
      </c>
      <c r="I245" s="6" t="s">
        <v>74</v>
      </c>
      <c r="J245" s="23">
        <v>78.8775510204082</v>
      </c>
      <c r="K245" s="23">
        <v>3.46363636363636</v>
      </c>
      <c r="L245" s="31">
        <f>J245*0.85+K245</f>
        <v>70.5095547309833</v>
      </c>
      <c r="M245" s="25">
        <v>49</v>
      </c>
      <c r="N245" s="6" t="s">
        <v>74</v>
      </c>
      <c r="O245" s="7" t="s">
        <v>20</v>
      </c>
    </row>
    <row r="246" ht="14.25" spans="1:15">
      <c r="A246" s="10" t="s">
        <v>526</v>
      </c>
      <c r="B246" s="5" t="s">
        <v>527</v>
      </c>
      <c r="C246" s="8">
        <v>1120142822</v>
      </c>
      <c r="D246" s="6" t="s">
        <v>429</v>
      </c>
      <c r="E246" s="6" t="s">
        <v>74</v>
      </c>
      <c r="F246" s="6" t="s">
        <v>74</v>
      </c>
      <c r="G246" s="6" t="s">
        <v>74</v>
      </c>
      <c r="H246" s="6" t="s">
        <v>74</v>
      </c>
      <c r="I246" s="6" t="s">
        <v>74</v>
      </c>
      <c r="J246" s="23">
        <v>80.4489795918367</v>
      </c>
      <c r="K246" s="23">
        <v>2.11818181818182</v>
      </c>
      <c r="L246" s="31">
        <f>J246*0.85+K246</f>
        <v>70.499814471243</v>
      </c>
      <c r="M246" s="25">
        <v>50</v>
      </c>
      <c r="N246" s="6" t="s">
        <v>74</v>
      </c>
      <c r="O246" s="7" t="s">
        <v>20</v>
      </c>
    </row>
    <row r="247" ht="14.25" spans="1:15">
      <c r="A247" s="10" t="s">
        <v>528</v>
      </c>
      <c r="B247" s="5" t="s">
        <v>529</v>
      </c>
      <c r="C247" s="8">
        <v>1120142765</v>
      </c>
      <c r="D247" s="6" t="s">
        <v>429</v>
      </c>
      <c r="E247" s="6" t="s">
        <v>74</v>
      </c>
      <c r="F247" s="6" t="s">
        <v>74</v>
      </c>
      <c r="G247" s="6" t="s">
        <v>74</v>
      </c>
      <c r="H247" s="6" t="s">
        <v>74</v>
      </c>
      <c r="I247" s="6" t="s">
        <v>74</v>
      </c>
      <c r="J247" s="23">
        <v>76.7959183673469</v>
      </c>
      <c r="K247" s="23">
        <v>4.77272727272727</v>
      </c>
      <c r="L247" s="31">
        <f>J247*0.85+K247</f>
        <v>70.0492578849722</v>
      </c>
      <c r="M247" s="25">
        <v>51</v>
      </c>
      <c r="N247" s="6" t="s">
        <v>74</v>
      </c>
      <c r="O247" s="7" t="s">
        <v>20</v>
      </c>
    </row>
    <row r="248" ht="14.25" spans="1:15">
      <c r="A248" s="10" t="s">
        <v>530</v>
      </c>
      <c r="B248" s="5" t="s">
        <v>531</v>
      </c>
      <c r="C248" s="8">
        <v>1120142780</v>
      </c>
      <c r="D248" s="6" t="s">
        <v>429</v>
      </c>
      <c r="E248" s="6" t="s">
        <v>74</v>
      </c>
      <c r="F248" s="6" t="s">
        <v>74</v>
      </c>
      <c r="G248" s="6" t="s">
        <v>74</v>
      </c>
      <c r="H248" s="6" t="s">
        <v>74</v>
      </c>
      <c r="I248" s="6" t="s">
        <v>74</v>
      </c>
      <c r="J248" s="23">
        <v>77.3877551020408</v>
      </c>
      <c r="K248" s="23">
        <v>4.17272727272727</v>
      </c>
      <c r="L248" s="31">
        <f t="shared" ref="L248:L279" si="39">J248*0.85+K248</f>
        <v>69.952319109462</v>
      </c>
      <c r="M248" s="25">
        <v>52</v>
      </c>
      <c r="N248" s="6" t="s">
        <v>74</v>
      </c>
      <c r="O248" s="7" t="s">
        <v>20</v>
      </c>
    </row>
    <row r="249" ht="14.25" spans="1:15">
      <c r="A249" s="10" t="s">
        <v>532</v>
      </c>
      <c r="B249" s="5" t="s">
        <v>533</v>
      </c>
      <c r="C249" s="8">
        <v>1120142792</v>
      </c>
      <c r="D249" s="6" t="s">
        <v>429</v>
      </c>
      <c r="E249" s="6" t="s">
        <v>74</v>
      </c>
      <c r="F249" s="6" t="s">
        <v>74</v>
      </c>
      <c r="G249" s="6" t="s">
        <v>74</v>
      </c>
      <c r="H249" s="6" t="s">
        <v>74</v>
      </c>
      <c r="I249" s="6" t="s">
        <v>74</v>
      </c>
      <c r="J249" s="23">
        <v>77.7959183673469</v>
      </c>
      <c r="K249" s="23">
        <v>3.76818181818182</v>
      </c>
      <c r="L249" s="31">
        <f>J249*0.85+K249</f>
        <v>69.8947124304267</v>
      </c>
      <c r="M249" s="25">
        <v>53</v>
      </c>
      <c r="N249" s="6" t="s">
        <v>74</v>
      </c>
      <c r="O249" s="7" t="s">
        <v>20</v>
      </c>
    </row>
    <row r="250" ht="14.25" spans="1:15">
      <c r="A250" s="10" t="s">
        <v>534</v>
      </c>
      <c r="B250" s="5" t="s">
        <v>535</v>
      </c>
      <c r="C250" s="8">
        <v>1120142819</v>
      </c>
      <c r="D250" s="6" t="s">
        <v>429</v>
      </c>
      <c r="E250" s="6" t="s">
        <v>74</v>
      </c>
      <c r="F250" s="6" t="s">
        <v>74</v>
      </c>
      <c r="G250" s="6" t="s">
        <v>74</v>
      </c>
      <c r="H250" s="6" t="s">
        <v>74</v>
      </c>
      <c r="I250" s="6" t="s">
        <v>74</v>
      </c>
      <c r="J250" s="23">
        <v>79.4285714285714</v>
      </c>
      <c r="K250" s="23">
        <v>2.21818181818182</v>
      </c>
      <c r="L250" s="31">
        <f>J250*0.85+K250</f>
        <v>69.7324675324675</v>
      </c>
      <c r="M250" s="25">
        <v>54</v>
      </c>
      <c r="N250" s="6" t="s">
        <v>74</v>
      </c>
      <c r="O250" s="7" t="s">
        <v>20</v>
      </c>
    </row>
    <row r="251" ht="14.25" spans="1:15">
      <c r="A251" s="10" t="s">
        <v>536</v>
      </c>
      <c r="B251" s="5" t="s">
        <v>537</v>
      </c>
      <c r="C251" s="8">
        <v>1120142789</v>
      </c>
      <c r="D251" s="6" t="s">
        <v>429</v>
      </c>
      <c r="E251" s="6" t="s">
        <v>74</v>
      </c>
      <c r="F251" s="6" t="s">
        <v>74</v>
      </c>
      <c r="G251" s="6" t="s">
        <v>74</v>
      </c>
      <c r="H251" s="6" t="s">
        <v>74</v>
      </c>
      <c r="I251" s="6" t="s">
        <v>74</v>
      </c>
      <c r="J251" s="23">
        <v>78.3265306122449</v>
      </c>
      <c r="K251" s="23">
        <v>2.69090909090909</v>
      </c>
      <c r="L251" s="31">
        <f>J251*0.85+K251</f>
        <v>69.2684601113173</v>
      </c>
      <c r="M251" s="25">
        <v>55</v>
      </c>
      <c r="N251" s="6" t="s">
        <v>74</v>
      </c>
      <c r="O251" s="7" t="s">
        <v>20</v>
      </c>
    </row>
    <row r="252" ht="14.25" spans="1:15">
      <c r="A252" s="10" t="s">
        <v>538</v>
      </c>
      <c r="B252" s="5" t="s">
        <v>539</v>
      </c>
      <c r="C252" s="8">
        <v>1120142778</v>
      </c>
      <c r="D252" s="6" t="s">
        <v>429</v>
      </c>
      <c r="E252" s="6" t="s">
        <v>74</v>
      </c>
      <c r="F252" s="6" t="s">
        <v>74</v>
      </c>
      <c r="G252" s="6" t="s">
        <v>74</v>
      </c>
      <c r="H252" s="6" t="s">
        <v>74</v>
      </c>
      <c r="I252" s="6" t="s">
        <v>74</v>
      </c>
      <c r="J252" s="23">
        <v>76.5714285714286</v>
      </c>
      <c r="K252" s="23">
        <v>4.08636363636364</v>
      </c>
      <c r="L252" s="31">
        <f>J252*0.85+K252</f>
        <v>69.1720779220779</v>
      </c>
      <c r="M252" s="25">
        <v>56</v>
      </c>
      <c r="N252" s="6" t="s">
        <v>74</v>
      </c>
      <c r="O252" s="7" t="s">
        <v>20</v>
      </c>
    </row>
    <row r="253" ht="14.25" spans="1:15">
      <c r="A253" s="10" t="s">
        <v>540</v>
      </c>
      <c r="B253" s="5" t="s">
        <v>541</v>
      </c>
      <c r="C253" s="8">
        <v>1120142811</v>
      </c>
      <c r="D253" s="6" t="s">
        <v>429</v>
      </c>
      <c r="E253" s="6" t="s">
        <v>74</v>
      </c>
      <c r="F253" s="6" t="s">
        <v>74</v>
      </c>
      <c r="G253" s="6" t="s">
        <v>74</v>
      </c>
      <c r="H253" s="6" t="s">
        <v>74</v>
      </c>
      <c r="I253" s="6" t="s">
        <v>74</v>
      </c>
      <c r="J253" s="23">
        <v>75.1020408163265</v>
      </c>
      <c r="K253" s="23">
        <v>4.42272727272727</v>
      </c>
      <c r="L253" s="31">
        <f>J253*0.85+K253</f>
        <v>68.2594619666048</v>
      </c>
      <c r="M253" s="25">
        <v>57</v>
      </c>
      <c r="N253" s="6" t="s">
        <v>74</v>
      </c>
      <c r="O253" s="7" t="s">
        <v>20</v>
      </c>
    </row>
    <row r="254" ht="14.25" spans="1:15">
      <c r="A254" s="10" t="s">
        <v>542</v>
      </c>
      <c r="B254" s="5" t="s">
        <v>543</v>
      </c>
      <c r="C254" s="8">
        <v>1120142760</v>
      </c>
      <c r="D254" s="6" t="s">
        <v>429</v>
      </c>
      <c r="E254" s="6" t="s">
        <v>74</v>
      </c>
      <c r="F254" s="6" t="s">
        <v>74</v>
      </c>
      <c r="G254" s="6" t="s">
        <v>74</v>
      </c>
      <c r="H254" s="6" t="s">
        <v>74</v>
      </c>
      <c r="I254" s="6" t="s">
        <v>74</v>
      </c>
      <c r="J254" s="23">
        <v>76.3061224489796</v>
      </c>
      <c r="K254" s="23">
        <v>2.73636363636364</v>
      </c>
      <c r="L254" s="31">
        <f>J254*0.85+K254</f>
        <v>67.5965677179963</v>
      </c>
      <c r="M254" s="25">
        <v>58</v>
      </c>
      <c r="N254" s="6" t="s">
        <v>74</v>
      </c>
      <c r="O254" s="7" t="s">
        <v>20</v>
      </c>
    </row>
    <row r="257" ht="22.5" spans="11:15">
      <c r="K257" s="40" t="s">
        <v>544</v>
      </c>
      <c r="L257" s="40"/>
      <c r="M257" s="40"/>
      <c r="N257" s="40"/>
      <c r="O257" s="40"/>
    </row>
    <row r="258" ht="22.5" spans="11:15">
      <c r="K258" s="41">
        <v>42093</v>
      </c>
      <c r="L258" s="41"/>
      <c r="M258" s="41"/>
      <c r="N258" s="41"/>
      <c r="O258" s="41"/>
    </row>
    <row r="259" customHeight="1" spans="11:15">
      <c r="K259" s="42"/>
      <c r="L259" s="42"/>
      <c r="M259" s="42"/>
      <c r="N259" s="42"/>
      <c r="O259" s="42"/>
    </row>
    <row r="260" customHeight="1" spans="11:15">
      <c r="K260" s="42"/>
      <c r="L260" s="42"/>
      <c r="M260" s="42"/>
      <c r="N260" s="42"/>
      <c r="O260" s="42"/>
    </row>
  </sheetData>
  <sheetProtection password="C50E" sheet="1" selectLockedCells="1" selectUnlockedCells="1" objects="1"/>
  <sortState caseSensitive="0" columnSort="0" ref="A2:R253">
    <sortCondition descending="0" ref="D2:D253"/>
    <sortCondition descending="1" ref="L2:L253"/>
  </sortState>
  <mergeCells count="3">
    <mergeCell ref="A1:O1"/>
    <mergeCell ref="K257:O257"/>
    <mergeCell ref="K258:O258"/>
  </mergeCells>
  <printOptions horizontalCentered="1"/>
  <pageMargins left="0.313888888888889" right="0.313888888888889" top="0.55" bottom="0.354166666666667" header="0.313888888888889" footer="0.313888888888889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59"/>
  <sheetViews>
    <sheetView workbookViewId="0">
      <selection activeCell="D34" sqref="D34"/>
    </sheetView>
  </sheetViews>
  <sheetFormatPr defaultColWidth="9" defaultRowHeight="13.5" outlineLevelCol="6"/>
  <cols>
    <col min="1" max="1" width="11.625" customWidth="1"/>
    <col min="8" max="8" width="11.5"/>
  </cols>
  <sheetData>
    <row r="1" ht="56.25" spans="1:3">
      <c r="A1" s="1" t="s">
        <v>3</v>
      </c>
      <c r="B1" s="2" t="s">
        <v>2</v>
      </c>
      <c r="C1" s="3" t="s">
        <v>545</v>
      </c>
    </row>
    <row r="2" ht="14.25" spans="1:3">
      <c r="A2" s="4">
        <v>1120112815</v>
      </c>
      <c r="B2" s="5" t="s">
        <v>93</v>
      </c>
      <c r="C2" s="7" t="s">
        <v>546</v>
      </c>
    </row>
    <row r="3" ht="14.25" spans="1:3">
      <c r="A3" s="4">
        <v>1120112816</v>
      </c>
      <c r="B3" s="5" t="s">
        <v>36</v>
      </c>
      <c r="C3" s="7" t="s">
        <v>546</v>
      </c>
    </row>
    <row r="4" ht="14.25" spans="1:3">
      <c r="A4" s="4">
        <v>1120112818</v>
      </c>
      <c r="B4" s="5" t="s">
        <v>30</v>
      </c>
      <c r="C4" s="7" t="s">
        <v>547</v>
      </c>
    </row>
    <row r="5" ht="14.25" spans="1:3">
      <c r="A5" s="4">
        <v>1120112819</v>
      </c>
      <c r="B5" s="5" t="s">
        <v>76</v>
      </c>
      <c r="C5" s="7" t="s">
        <v>548</v>
      </c>
    </row>
    <row r="6" ht="14.25" spans="1:3">
      <c r="A6" s="4">
        <v>1120112820</v>
      </c>
      <c r="B6" s="5" t="s">
        <v>82</v>
      </c>
      <c r="C6" s="7" t="s">
        <v>547</v>
      </c>
    </row>
    <row r="7" ht="14.25" spans="1:3">
      <c r="A7" s="4">
        <v>1120112821</v>
      </c>
      <c r="B7" s="5" t="s">
        <v>87</v>
      </c>
      <c r="C7" s="7" t="s">
        <v>547</v>
      </c>
    </row>
    <row r="8" ht="14.25" spans="1:3">
      <c r="A8" s="4">
        <v>1120112825</v>
      </c>
      <c r="B8" s="5" t="s">
        <v>34</v>
      </c>
      <c r="C8" s="7" t="s">
        <v>547</v>
      </c>
    </row>
    <row r="9" ht="14.25" spans="1:3">
      <c r="A9" s="4">
        <v>1120112826</v>
      </c>
      <c r="B9" s="5" t="s">
        <v>38</v>
      </c>
      <c r="C9" s="7" t="s">
        <v>546</v>
      </c>
    </row>
    <row r="10" ht="14.25" spans="1:3">
      <c r="A10" s="4">
        <v>1120112829</v>
      </c>
      <c r="B10" s="5" t="s">
        <v>28</v>
      </c>
      <c r="C10" s="7" t="s">
        <v>547</v>
      </c>
    </row>
    <row r="11" ht="14.25" spans="1:3">
      <c r="A11" s="4">
        <v>1120112830</v>
      </c>
      <c r="B11" s="5" t="s">
        <v>84</v>
      </c>
      <c r="C11" s="7" t="s">
        <v>547</v>
      </c>
    </row>
    <row r="12" ht="14.25" spans="1:3">
      <c r="A12" s="4">
        <v>1120112832</v>
      </c>
      <c r="B12" s="5" t="s">
        <v>97</v>
      </c>
      <c r="C12" s="7" t="s">
        <v>546</v>
      </c>
    </row>
    <row r="13" ht="14.25" spans="1:3">
      <c r="A13" s="4">
        <v>1120112833</v>
      </c>
      <c r="B13" s="5" t="s">
        <v>95</v>
      </c>
      <c r="C13" s="7" t="s">
        <v>546</v>
      </c>
    </row>
    <row r="14" ht="14.25" spans="1:3">
      <c r="A14" s="4">
        <v>1120112834</v>
      </c>
      <c r="B14" s="5" t="s">
        <v>91</v>
      </c>
      <c r="C14" s="7" t="s">
        <v>546</v>
      </c>
    </row>
    <row r="15" ht="14.25" spans="1:3">
      <c r="A15" s="4">
        <v>1120112850</v>
      </c>
      <c r="B15" s="5" t="s">
        <v>99</v>
      </c>
      <c r="C15" s="7" t="s">
        <v>546</v>
      </c>
    </row>
    <row r="16" ht="14.25" spans="1:3">
      <c r="A16" s="4">
        <v>1120112852</v>
      </c>
      <c r="B16" s="5" t="s">
        <v>46</v>
      </c>
      <c r="C16" s="7" t="s">
        <v>546</v>
      </c>
    </row>
    <row r="17" ht="14.25" spans="1:7">
      <c r="A17" s="4">
        <v>1120112853</v>
      </c>
      <c r="B17" s="5" t="s">
        <v>24</v>
      </c>
      <c r="C17" s="7" t="s">
        <v>547</v>
      </c>
      <c r="G17" s="12"/>
    </row>
    <row r="18" ht="14.25" spans="1:7">
      <c r="A18" s="4">
        <v>1120112854</v>
      </c>
      <c r="B18" s="5" t="s">
        <v>80</v>
      </c>
      <c r="C18" s="7" t="s">
        <v>547</v>
      </c>
      <c r="G18" s="12"/>
    </row>
    <row r="19" ht="14.25" spans="1:3">
      <c r="A19" s="4">
        <v>1120112855</v>
      </c>
      <c r="B19" s="5" t="s">
        <v>42</v>
      </c>
      <c r="C19" s="7" t="s">
        <v>546</v>
      </c>
    </row>
    <row r="20" ht="14.25" spans="1:3">
      <c r="A20" s="4">
        <v>1120112859</v>
      </c>
      <c r="B20" s="5" t="s">
        <v>89</v>
      </c>
      <c r="C20" s="7" t="s">
        <v>546</v>
      </c>
    </row>
    <row r="21" ht="14.25" spans="1:3">
      <c r="A21" s="4">
        <v>1120112866</v>
      </c>
      <c r="B21" s="5" t="s">
        <v>18</v>
      </c>
      <c r="C21" s="7" t="s">
        <v>548</v>
      </c>
    </row>
    <row r="22" ht="14.25" spans="1:3">
      <c r="A22" s="4">
        <v>1120112867</v>
      </c>
      <c r="B22" s="5" t="s">
        <v>40</v>
      </c>
      <c r="C22" s="7" t="s">
        <v>546</v>
      </c>
    </row>
    <row r="23" spans="1:3">
      <c r="A23" s="11">
        <v>1120123052</v>
      </c>
      <c r="B23" s="5" t="s">
        <v>139</v>
      </c>
      <c r="C23" s="7" t="s">
        <v>547</v>
      </c>
    </row>
    <row r="24" spans="1:3">
      <c r="A24" s="11">
        <v>1120123054</v>
      </c>
      <c r="B24" s="5" t="s">
        <v>243</v>
      </c>
      <c r="C24" s="7" t="s">
        <v>547</v>
      </c>
    </row>
    <row r="25" spans="1:3">
      <c r="A25" s="11">
        <v>1120123057</v>
      </c>
      <c r="B25" s="5" t="s">
        <v>247</v>
      </c>
      <c r="C25" s="7" t="s">
        <v>546</v>
      </c>
    </row>
    <row r="26" spans="1:3">
      <c r="A26" s="11">
        <v>1120123058</v>
      </c>
      <c r="B26" s="5" t="s">
        <v>234</v>
      </c>
      <c r="C26" s="7" t="s">
        <v>548</v>
      </c>
    </row>
    <row r="27" spans="1:3">
      <c r="A27" s="11">
        <v>1120123059</v>
      </c>
      <c r="B27" s="5" t="s">
        <v>151</v>
      </c>
      <c r="C27" s="7" t="s">
        <v>546</v>
      </c>
    </row>
    <row r="28" spans="1:3">
      <c r="A28" s="11">
        <v>1120123060</v>
      </c>
      <c r="B28" s="5" t="s">
        <v>241</v>
      </c>
      <c r="C28" s="7" t="s">
        <v>547</v>
      </c>
    </row>
    <row r="29" spans="1:3">
      <c r="A29" s="11">
        <v>1120123066</v>
      </c>
      <c r="B29" s="5" t="s">
        <v>258</v>
      </c>
      <c r="C29" s="7" t="s">
        <v>546</v>
      </c>
    </row>
    <row r="30" spans="1:3">
      <c r="A30" s="11">
        <v>1120123069</v>
      </c>
      <c r="B30" s="5" t="s">
        <v>143</v>
      </c>
      <c r="C30" s="7" t="s">
        <v>547</v>
      </c>
    </row>
    <row r="31" ht="14.25" spans="1:3">
      <c r="A31" s="4">
        <v>1120123070</v>
      </c>
      <c r="B31" s="5" t="s">
        <v>237</v>
      </c>
      <c r="C31" s="7" t="s">
        <v>548</v>
      </c>
    </row>
    <row r="32" spans="1:3">
      <c r="A32" s="11">
        <v>1120123078</v>
      </c>
      <c r="B32" s="5" t="s">
        <v>254</v>
      </c>
      <c r="C32" s="7" t="s">
        <v>546</v>
      </c>
    </row>
    <row r="33" ht="14.25" spans="1:3">
      <c r="A33" s="4">
        <v>1120123081</v>
      </c>
      <c r="B33" s="5" t="s">
        <v>137</v>
      </c>
      <c r="C33" s="7" t="s">
        <v>547</v>
      </c>
    </row>
    <row r="34" ht="14.25" spans="1:3">
      <c r="A34" s="4">
        <v>1120123082</v>
      </c>
      <c r="B34" s="5" t="s">
        <v>252</v>
      </c>
      <c r="C34" s="7" t="s">
        <v>546</v>
      </c>
    </row>
    <row r="35" ht="14.25" spans="1:3">
      <c r="A35" s="4">
        <v>1120123083</v>
      </c>
      <c r="B35" s="5" t="s">
        <v>239</v>
      </c>
      <c r="C35" s="7" t="s">
        <v>547</v>
      </c>
    </row>
    <row r="36" ht="14.25" spans="1:3">
      <c r="A36" s="4">
        <v>1120123085</v>
      </c>
      <c r="B36" s="5" t="s">
        <v>147</v>
      </c>
      <c r="C36" s="7" t="s">
        <v>546</v>
      </c>
    </row>
    <row r="37" ht="14.25" spans="1:3">
      <c r="A37" s="4">
        <v>1120123086</v>
      </c>
      <c r="B37" s="5" t="s">
        <v>145</v>
      </c>
      <c r="C37" s="7" t="s">
        <v>546</v>
      </c>
    </row>
    <row r="38" ht="14.25" spans="1:3">
      <c r="A38" s="4">
        <v>1120123091</v>
      </c>
      <c r="B38" s="5" t="s">
        <v>149</v>
      </c>
      <c r="C38" s="7" t="s">
        <v>546</v>
      </c>
    </row>
    <row r="39" ht="14.25" spans="1:3">
      <c r="A39" s="4">
        <v>1120123092</v>
      </c>
      <c r="B39" s="5" t="s">
        <v>134</v>
      </c>
      <c r="C39" s="7" t="s">
        <v>548</v>
      </c>
    </row>
    <row r="40" ht="14.25" spans="1:3">
      <c r="A40" s="4">
        <v>1120123093</v>
      </c>
      <c r="B40" s="5" t="s">
        <v>250</v>
      </c>
      <c r="C40" s="7" t="s">
        <v>546</v>
      </c>
    </row>
    <row r="41" ht="14.25" spans="1:3">
      <c r="A41" s="4">
        <v>1120123100</v>
      </c>
      <c r="B41" s="5" t="s">
        <v>245</v>
      </c>
      <c r="C41" s="7" t="s">
        <v>547</v>
      </c>
    </row>
    <row r="42" ht="14.25" spans="1:3">
      <c r="A42" s="4">
        <v>1120123103</v>
      </c>
      <c r="B42" s="5" t="s">
        <v>549</v>
      </c>
      <c r="C42" s="7" t="s">
        <v>546</v>
      </c>
    </row>
    <row r="43" ht="14.25" spans="1:3">
      <c r="A43" s="4">
        <v>1120132969</v>
      </c>
      <c r="B43" s="5" t="s">
        <v>322</v>
      </c>
      <c r="C43" s="7" t="s">
        <v>546</v>
      </c>
    </row>
    <row r="44" ht="14.25" spans="1:3">
      <c r="A44" s="4">
        <v>1120132970</v>
      </c>
      <c r="B44" s="5" t="s">
        <v>309</v>
      </c>
      <c r="C44" s="7" t="s">
        <v>547</v>
      </c>
    </row>
    <row r="45" ht="14.25" spans="1:3">
      <c r="A45" s="4">
        <v>1120132974</v>
      </c>
      <c r="B45" s="5" t="s">
        <v>296</v>
      </c>
      <c r="C45" s="7" t="s">
        <v>548</v>
      </c>
    </row>
    <row r="46" ht="14.25" spans="1:3">
      <c r="A46" s="4">
        <v>1120132976</v>
      </c>
      <c r="B46" s="5" t="s">
        <v>313</v>
      </c>
      <c r="C46" s="7" t="s">
        <v>547</v>
      </c>
    </row>
    <row r="47" ht="14.25" spans="1:3">
      <c r="A47" s="4">
        <v>1120132977</v>
      </c>
      <c r="B47" s="5" t="s">
        <v>330</v>
      </c>
      <c r="C47" s="7" t="s">
        <v>546</v>
      </c>
    </row>
    <row r="48" ht="14.25" spans="1:3">
      <c r="A48" s="4">
        <v>1120132979</v>
      </c>
      <c r="B48" s="5" t="s">
        <v>311</v>
      </c>
      <c r="C48" s="7" t="s">
        <v>547</v>
      </c>
    </row>
    <row r="49" ht="14.25" spans="1:3">
      <c r="A49" s="4">
        <v>1120132983</v>
      </c>
      <c r="B49" s="5" t="s">
        <v>319</v>
      </c>
      <c r="C49" s="7" t="s">
        <v>546</v>
      </c>
    </row>
    <row r="50" ht="14.25" spans="1:3">
      <c r="A50" s="4">
        <v>1120132985</v>
      </c>
      <c r="B50" s="5" t="s">
        <v>315</v>
      </c>
      <c r="C50" s="7" t="s">
        <v>546</v>
      </c>
    </row>
    <row r="51" ht="14.25" spans="1:3">
      <c r="A51" s="4">
        <v>1120132990</v>
      </c>
      <c r="B51" s="5" t="s">
        <v>328</v>
      </c>
      <c r="C51" s="7" t="s">
        <v>546</v>
      </c>
    </row>
    <row r="52" ht="14.25" spans="1:3">
      <c r="A52" s="4">
        <v>1120132991</v>
      </c>
      <c r="B52" s="5" t="s">
        <v>299</v>
      </c>
      <c r="C52" s="7" t="s">
        <v>548</v>
      </c>
    </row>
    <row r="53" ht="14.25" spans="1:3">
      <c r="A53" s="4">
        <v>1120132993</v>
      </c>
      <c r="B53" s="5" t="s">
        <v>317</v>
      </c>
      <c r="C53" s="7" t="s">
        <v>546</v>
      </c>
    </row>
    <row r="54" ht="14.25" spans="1:3">
      <c r="A54" s="4">
        <v>1120132995</v>
      </c>
      <c r="B54" s="5" t="s">
        <v>303</v>
      </c>
      <c r="C54" s="7" t="s">
        <v>547</v>
      </c>
    </row>
    <row r="55" ht="14.25" spans="1:3">
      <c r="A55" s="4">
        <v>1120133000</v>
      </c>
      <c r="B55" s="5" t="s">
        <v>307</v>
      </c>
      <c r="C55" s="7" t="s">
        <v>547</v>
      </c>
    </row>
    <row r="56" ht="14.25" spans="1:3">
      <c r="A56" s="4">
        <v>1120133001</v>
      </c>
      <c r="B56" s="5" t="s">
        <v>326</v>
      </c>
      <c r="C56" s="7" t="s">
        <v>546</v>
      </c>
    </row>
    <row r="57" ht="14.25" spans="1:3">
      <c r="A57" s="4">
        <v>1120133002</v>
      </c>
      <c r="B57" s="5" t="s">
        <v>305</v>
      </c>
      <c r="C57" s="7" t="s">
        <v>547</v>
      </c>
    </row>
    <row r="58" ht="14.25" spans="1:3">
      <c r="A58" s="4">
        <v>1120133003</v>
      </c>
      <c r="B58" s="5" t="s">
        <v>324</v>
      </c>
      <c r="C58" s="7" t="s">
        <v>546</v>
      </c>
    </row>
    <row r="59" ht="14.25" spans="1:3">
      <c r="A59" s="4">
        <v>1120133005</v>
      </c>
      <c r="B59" s="5" t="s">
        <v>301</v>
      </c>
      <c r="C59" s="7" t="s">
        <v>548</v>
      </c>
    </row>
  </sheetData>
  <sortState caseSensitive="0" columnSort="0" ref="A2:C62">
    <sortCondition descending="0" ref="A2:A62"/>
  </sortState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66"/>
  <sheetViews>
    <sheetView topLeftCell="A42" workbookViewId="0">
      <selection activeCell="E78" sqref="E78"/>
    </sheetView>
  </sheetViews>
  <sheetFormatPr defaultColWidth="9" defaultRowHeight="13.5" outlineLevelCol="2"/>
  <cols>
    <col min="1" max="1" width="11.375" customWidth="1"/>
  </cols>
  <sheetData>
    <row r="1" ht="14.25" spans="1:3">
      <c r="A1" s="4">
        <v>1120123020</v>
      </c>
      <c r="B1" s="5" t="s">
        <v>190</v>
      </c>
      <c r="C1" s="5" t="s">
        <v>547</v>
      </c>
    </row>
    <row r="2" ht="14.25" spans="1:3">
      <c r="A2" s="4">
        <v>1120123024</v>
      </c>
      <c r="B2" s="5" t="s">
        <v>173</v>
      </c>
      <c r="C2" s="5" t="s">
        <v>548</v>
      </c>
    </row>
    <row r="3" ht="14.25" spans="1:3">
      <c r="A3" s="4">
        <v>1120123025</v>
      </c>
      <c r="B3" s="5" t="s">
        <v>192</v>
      </c>
      <c r="C3" s="5" t="s">
        <v>546</v>
      </c>
    </row>
    <row r="4" ht="14.25" spans="1:3">
      <c r="A4" s="4">
        <v>1120123027</v>
      </c>
      <c r="B4" s="5" t="s">
        <v>207</v>
      </c>
      <c r="C4" s="5" t="s">
        <v>546</v>
      </c>
    </row>
    <row r="5" ht="14.25" spans="1:3">
      <c r="A5" s="4">
        <v>1120123028</v>
      </c>
      <c r="B5" s="5" t="s">
        <v>204</v>
      </c>
      <c r="C5" s="5" t="s">
        <v>546</v>
      </c>
    </row>
    <row r="6" ht="14.25" spans="1:3">
      <c r="A6" s="4">
        <v>1120123030</v>
      </c>
      <c r="B6" s="5" t="s">
        <v>184</v>
      </c>
      <c r="C6" s="5" t="s">
        <v>547</v>
      </c>
    </row>
    <row r="7" ht="14.25" spans="1:3">
      <c r="A7" s="4">
        <v>1120123031</v>
      </c>
      <c r="B7" s="5" t="s">
        <v>178</v>
      </c>
      <c r="C7" s="5" t="s">
        <v>548</v>
      </c>
    </row>
    <row r="8" ht="14.25" spans="1:3">
      <c r="A8" s="4">
        <v>1120123032</v>
      </c>
      <c r="B8" s="5" t="s">
        <v>211</v>
      </c>
      <c r="C8" s="5" t="s">
        <v>546</v>
      </c>
    </row>
    <row r="9" ht="14.25" spans="1:3">
      <c r="A9" s="4">
        <v>1120123033</v>
      </c>
      <c r="B9" s="5" t="s">
        <v>182</v>
      </c>
      <c r="C9" s="5" t="s">
        <v>547</v>
      </c>
    </row>
    <row r="10" ht="14.25" spans="1:3">
      <c r="A10" s="4">
        <v>1120123034</v>
      </c>
      <c r="B10" s="5" t="s">
        <v>200</v>
      </c>
      <c r="C10" s="5" t="s">
        <v>546</v>
      </c>
    </row>
    <row r="11" ht="14.25" spans="1:3">
      <c r="A11" s="4">
        <v>1120123035</v>
      </c>
      <c r="B11" s="5" t="s">
        <v>176</v>
      </c>
      <c r="C11" s="5" t="s">
        <v>548</v>
      </c>
    </row>
    <row r="12" ht="14.25" spans="1:3">
      <c r="A12" s="4">
        <v>1120123036</v>
      </c>
      <c r="B12" s="5" t="s">
        <v>213</v>
      </c>
      <c r="C12" s="5" t="s">
        <v>546</v>
      </c>
    </row>
    <row r="13" ht="14.25" spans="1:3">
      <c r="A13" s="4">
        <v>1120123037</v>
      </c>
      <c r="B13" s="5" t="s">
        <v>215</v>
      </c>
      <c r="C13" s="5" t="s">
        <v>546</v>
      </c>
    </row>
    <row r="14" ht="14.25" spans="1:3">
      <c r="A14" s="4">
        <v>1120123040</v>
      </c>
      <c r="B14" s="5" t="s">
        <v>202</v>
      </c>
      <c r="C14" s="5" t="s">
        <v>546</v>
      </c>
    </row>
    <row r="15" ht="14.25" spans="1:3">
      <c r="A15" s="4">
        <v>1120123041</v>
      </c>
      <c r="B15" s="5" t="s">
        <v>196</v>
      </c>
      <c r="C15" s="5" t="s">
        <v>546</v>
      </c>
    </row>
    <row r="16" ht="14.25" spans="1:3">
      <c r="A16" s="4">
        <v>1120123045</v>
      </c>
      <c r="B16" s="5" t="s">
        <v>188</v>
      </c>
      <c r="C16" s="5" t="s">
        <v>547</v>
      </c>
    </row>
    <row r="17" ht="14.25" spans="1:3">
      <c r="A17" s="4">
        <v>1120123046</v>
      </c>
      <c r="B17" s="5" t="s">
        <v>186</v>
      </c>
      <c r="C17" s="5" t="s">
        <v>547</v>
      </c>
    </row>
    <row r="18" ht="14.25" spans="1:3">
      <c r="A18" s="4">
        <v>1120123047</v>
      </c>
      <c r="B18" s="5" t="s">
        <v>180</v>
      </c>
      <c r="C18" s="5" t="s">
        <v>547</v>
      </c>
    </row>
    <row r="19" spans="1:3">
      <c r="A19" s="11">
        <v>1120132947</v>
      </c>
      <c r="B19" s="5" t="s">
        <v>410</v>
      </c>
      <c r="C19" s="5" t="s">
        <v>546</v>
      </c>
    </row>
    <row r="20" spans="1:3">
      <c r="A20" s="11">
        <v>1120132948</v>
      </c>
      <c r="B20" s="5" t="s">
        <v>404</v>
      </c>
      <c r="C20" s="5" t="s">
        <v>546</v>
      </c>
    </row>
    <row r="21" spans="1:3">
      <c r="A21" s="11">
        <v>1120132952</v>
      </c>
      <c r="B21" s="5" t="s">
        <v>389</v>
      </c>
      <c r="C21" s="5" t="s">
        <v>547</v>
      </c>
    </row>
    <row r="22" spans="1:3">
      <c r="A22" s="11">
        <v>1120132953</v>
      </c>
      <c r="B22" s="5" t="s">
        <v>402</v>
      </c>
      <c r="C22" s="5" t="s">
        <v>546</v>
      </c>
    </row>
    <row r="23" spans="1:3">
      <c r="A23" s="11">
        <v>1120132955</v>
      </c>
      <c r="B23" s="5" t="s">
        <v>384</v>
      </c>
      <c r="C23" s="5" t="s">
        <v>548</v>
      </c>
    </row>
    <row r="24" spans="1:3">
      <c r="A24" s="11">
        <v>1120132957</v>
      </c>
      <c r="B24" s="5" t="s">
        <v>408</v>
      </c>
      <c r="C24" s="5" t="s">
        <v>546</v>
      </c>
    </row>
    <row r="25" spans="1:3">
      <c r="A25" s="11">
        <v>1120132959</v>
      </c>
      <c r="B25" s="5" t="s">
        <v>387</v>
      </c>
      <c r="C25" s="5" t="s">
        <v>548</v>
      </c>
    </row>
    <row r="26" spans="1:3">
      <c r="A26" s="11">
        <v>1120132961</v>
      </c>
      <c r="B26" s="5" t="s">
        <v>406</v>
      </c>
      <c r="C26" s="5" t="s">
        <v>546</v>
      </c>
    </row>
    <row r="27" spans="1:3">
      <c r="A27" s="11">
        <v>1120132962</v>
      </c>
      <c r="B27" s="5" t="s">
        <v>393</v>
      </c>
      <c r="C27" s="5" t="s">
        <v>547</v>
      </c>
    </row>
    <row r="28" spans="1:3">
      <c r="A28" s="11">
        <v>1120132963</v>
      </c>
      <c r="B28" s="5" t="s">
        <v>391</v>
      </c>
      <c r="C28" s="5" t="s">
        <v>547</v>
      </c>
    </row>
    <row r="29" spans="1:3">
      <c r="A29" s="11">
        <v>1120132964</v>
      </c>
      <c r="B29" s="5" t="s">
        <v>397</v>
      </c>
      <c r="C29" s="5" t="s">
        <v>546</v>
      </c>
    </row>
    <row r="30" spans="1:3">
      <c r="A30" s="11">
        <v>1120132965</v>
      </c>
      <c r="B30" s="5" t="s">
        <v>395</v>
      </c>
      <c r="C30" s="5" t="s">
        <v>547</v>
      </c>
    </row>
    <row r="31" ht="14.25" spans="1:3">
      <c r="A31" s="8">
        <v>1120142761</v>
      </c>
      <c r="B31" s="5" t="s">
        <v>499</v>
      </c>
      <c r="C31" s="5" t="s">
        <v>546</v>
      </c>
    </row>
    <row r="32" ht="14.25" spans="1:3">
      <c r="A32" s="8">
        <v>1120142762</v>
      </c>
      <c r="B32" s="5" t="s">
        <v>489</v>
      </c>
      <c r="C32" s="5" t="s">
        <v>546</v>
      </c>
    </row>
    <row r="33" ht="14.25" spans="1:3">
      <c r="A33" s="8">
        <v>1120142763</v>
      </c>
      <c r="B33" s="5" t="s">
        <v>467</v>
      </c>
      <c r="C33" s="5" t="s">
        <v>546</v>
      </c>
    </row>
    <row r="34" ht="14.25" spans="1:3">
      <c r="A34" s="8">
        <v>1120142764</v>
      </c>
      <c r="B34" s="5" t="s">
        <v>493</v>
      </c>
      <c r="C34" s="5" t="s">
        <v>546</v>
      </c>
    </row>
    <row r="35" ht="14.25" spans="1:3">
      <c r="A35" s="8">
        <v>1120142766</v>
      </c>
      <c r="B35" s="5" t="s">
        <v>451</v>
      </c>
      <c r="C35" s="5" t="s">
        <v>547</v>
      </c>
    </row>
    <row r="36" ht="14.25" spans="1:3">
      <c r="A36" s="8">
        <v>1120142767</v>
      </c>
      <c r="B36" s="5" t="s">
        <v>473</v>
      </c>
      <c r="C36" s="5" t="s">
        <v>546</v>
      </c>
    </row>
    <row r="37" ht="14.25" spans="1:3">
      <c r="A37" s="8">
        <v>1120142768</v>
      </c>
      <c r="B37" s="5" t="s">
        <v>465</v>
      </c>
      <c r="C37" s="5" t="s">
        <v>547</v>
      </c>
    </row>
    <row r="38" ht="14.25" spans="1:3">
      <c r="A38" s="8">
        <v>1120142770</v>
      </c>
      <c r="B38" s="5" t="s">
        <v>475</v>
      </c>
      <c r="C38" s="5" t="s">
        <v>546</v>
      </c>
    </row>
    <row r="39" ht="14.25" spans="1:3">
      <c r="A39" s="8">
        <v>1120142771</v>
      </c>
      <c r="B39" s="5" t="s">
        <v>453</v>
      </c>
      <c r="C39" s="5" t="s">
        <v>547</v>
      </c>
    </row>
    <row r="40" ht="14.25" spans="1:3">
      <c r="A40" s="8">
        <v>1120142775</v>
      </c>
      <c r="B40" s="5" t="s">
        <v>433</v>
      </c>
      <c r="C40" s="5" t="s">
        <v>548</v>
      </c>
    </row>
    <row r="41" ht="14.25" spans="1:3">
      <c r="A41" s="8">
        <v>1120142777</v>
      </c>
      <c r="B41" s="5" t="s">
        <v>457</v>
      </c>
      <c r="C41" s="5" t="s">
        <v>547</v>
      </c>
    </row>
    <row r="42" ht="14.25" spans="1:3">
      <c r="A42" s="8">
        <v>1120142779</v>
      </c>
      <c r="B42" s="5" t="s">
        <v>487</v>
      </c>
      <c r="C42" s="5" t="s">
        <v>546</v>
      </c>
    </row>
    <row r="43" ht="14.25" spans="1:3">
      <c r="A43" s="8">
        <v>1120142782</v>
      </c>
      <c r="B43" s="5" t="s">
        <v>437</v>
      </c>
      <c r="C43" s="5" t="s">
        <v>548</v>
      </c>
    </row>
    <row r="44" ht="14.25" spans="1:3">
      <c r="A44" s="8">
        <v>1120142783</v>
      </c>
      <c r="B44" s="5" t="s">
        <v>445</v>
      </c>
      <c r="C44" s="5" t="s">
        <v>547</v>
      </c>
    </row>
    <row r="45" ht="14.25" spans="1:3">
      <c r="A45" s="8">
        <v>1120142784</v>
      </c>
      <c r="B45" s="5" t="s">
        <v>428</v>
      </c>
      <c r="C45" s="5" t="s">
        <v>548</v>
      </c>
    </row>
    <row r="46" ht="14.25" spans="1:3">
      <c r="A46" s="8">
        <v>1120142786</v>
      </c>
      <c r="B46" s="5" t="s">
        <v>483</v>
      </c>
      <c r="C46" s="5" t="s">
        <v>546</v>
      </c>
    </row>
    <row r="47" ht="14.25" spans="1:3">
      <c r="A47" s="8">
        <v>1120142787</v>
      </c>
      <c r="B47" s="5" t="s">
        <v>435</v>
      </c>
      <c r="C47" s="5" t="s">
        <v>548</v>
      </c>
    </row>
    <row r="48" ht="14.25" spans="1:3">
      <c r="A48" s="8">
        <v>1120142788</v>
      </c>
      <c r="B48" s="5" t="s">
        <v>485</v>
      </c>
      <c r="C48" s="5" t="s">
        <v>546</v>
      </c>
    </row>
    <row r="49" ht="14.25" spans="1:3">
      <c r="A49" s="8">
        <v>1120142794</v>
      </c>
      <c r="B49" s="5" t="s">
        <v>477</v>
      </c>
      <c r="C49" s="5" t="s">
        <v>546</v>
      </c>
    </row>
    <row r="50" ht="14.25" spans="1:3">
      <c r="A50" s="8">
        <v>1120142795</v>
      </c>
      <c r="B50" s="5" t="s">
        <v>439</v>
      </c>
      <c r="C50" s="5" t="s">
        <v>548</v>
      </c>
    </row>
    <row r="51" ht="14.25" spans="1:3">
      <c r="A51" s="8">
        <v>1120142796</v>
      </c>
      <c r="B51" s="5" t="s">
        <v>441</v>
      </c>
      <c r="C51" s="5" t="s">
        <v>547</v>
      </c>
    </row>
    <row r="52" ht="14.25" spans="1:3">
      <c r="A52" s="8">
        <v>1120142797</v>
      </c>
      <c r="B52" s="5" t="s">
        <v>431</v>
      </c>
      <c r="C52" s="5" t="s">
        <v>548</v>
      </c>
    </row>
    <row r="53" ht="14.25" spans="1:3">
      <c r="A53" s="8">
        <v>1120142801</v>
      </c>
      <c r="B53" s="5" t="s">
        <v>479</v>
      </c>
      <c r="C53" s="5" t="s">
        <v>546</v>
      </c>
    </row>
    <row r="54" ht="14.25" spans="1:3">
      <c r="A54" s="8">
        <v>1120142802</v>
      </c>
      <c r="B54" s="5" t="s">
        <v>449</v>
      </c>
      <c r="C54" s="5" t="s">
        <v>547</v>
      </c>
    </row>
    <row r="55" ht="14.25" spans="1:3">
      <c r="A55" s="8">
        <v>1120142805</v>
      </c>
      <c r="B55" s="5" t="s">
        <v>481</v>
      </c>
      <c r="C55" s="5" t="s">
        <v>546</v>
      </c>
    </row>
    <row r="56" ht="14.25" spans="1:3">
      <c r="A56" s="8">
        <v>1120142806</v>
      </c>
      <c r="B56" s="5" t="s">
        <v>491</v>
      </c>
      <c r="C56" s="5" t="s">
        <v>546</v>
      </c>
    </row>
    <row r="57" ht="14.25" spans="1:3">
      <c r="A57" s="8">
        <v>1120142807</v>
      </c>
      <c r="B57" s="5" t="s">
        <v>447</v>
      </c>
      <c r="C57" s="5" t="s">
        <v>547</v>
      </c>
    </row>
    <row r="58" ht="14.25" spans="1:3">
      <c r="A58" s="8">
        <v>1120142809</v>
      </c>
      <c r="B58" s="5" t="s">
        <v>461</v>
      </c>
      <c r="C58" s="5" t="s">
        <v>547</v>
      </c>
    </row>
    <row r="59" ht="14.25" spans="1:3">
      <c r="A59" s="8">
        <v>1120142810</v>
      </c>
      <c r="B59" s="5" t="s">
        <v>471</v>
      </c>
      <c r="C59" s="5" t="s">
        <v>546</v>
      </c>
    </row>
    <row r="60" ht="14.25" spans="1:3">
      <c r="A60" s="8">
        <v>1120142813</v>
      </c>
      <c r="B60" s="5" t="s">
        <v>459</v>
      </c>
      <c r="C60" s="5" t="s">
        <v>547</v>
      </c>
    </row>
    <row r="61" ht="14.25" spans="1:3">
      <c r="A61" s="8">
        <v>1120142814</v>
      </c>
      <c r="B61" s="5" t="s">
        <v>495</v>
      </c>
      <c r="C61" s="5" t="s">
        <v>546</v>
      </c>
    </row>
    <row r="62" ht="14.25" spans="1:3">
      <c r="A62" s="8">
        <v>1120142815</v>
      </c>
      <c r="B62" s="5" t="s">
        <v>443</v>
      </c>
      <c r="C62" s="5" t="s">
        <v>547</v>
      </c>
    </row>
    <row r="63" ht="14.25" spans="1:3">
      <c r="A63" s="8">
        <v>1120142816</v>
      </c>
      <c r="B63" s="5" t="s">
        <v>497</v>
      </c>
      <c r="C63" s="5" t="s">
        <v>546</v>
      </c>
    </row>
    <row r="64" ht="14.25" spans="1:3">
      <c r="A64" s="8">
        <v>1120142817</v>
      </c>
      <c r="B64" s="5" t="s">
        <v>455</v>
      </c>
      <c r="C64" s="5" t="s">
        <v>547</v>
      </c>
    </row>
    <row r="65" ht="14.25" spans="1:3">
      <c r="A65" s="8">
        <v>1120142818</v>
      </c>
      <c r="B65" s="5" t="s">
        <v>501</v>
      </c>
      <c r="C65" s="5" t="s">
        <v>546</v>
      </c>
    </row>
    <row r="66" ht="14.25" spans="1:3">
      <c r="A66" s="8">
        <v>1120142821</v>
      </c>
      <c r="B66" s="5" t="s">
        <v>469</v>
      </c>
      <c r="C66" s="5" t="s">
        <v>546</v>
      </c>
    </row>
  </sheetData>
  <sortState caseSensitive="0" columnSort="0" ref="A1:C66">
    <sortCondition descending="0" ref="A1:A66"/>
  </sortState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03"/>
  <sheetViews>
    <sheetView workbookViewId="0">
      <selection activeCell="B2" sqref="B2:B12"/>
    </sheetView>
  </sheetViews>
  <sheetFormatPr defaultColWidth="9" defaultRowHeight="13.5"/>
  <cols>
    <col min="1" max="1" width="11.625" customWidth="1"/>
  </cols>
  <sheetData>
    <row r="1" ht="56.25" spans="1:3">
      <c r="A1" s="1" t="s">
        <v>3</v>
      </c>
      <c r="B1" s="2" t="s">
        <v>2</v>
      </c>
      <c r="C1" s="3" t="s">
        <v>545</v>
      </c>
    </row>
    <row r="2" ht="14.25" spans="1:3">
      <c r="A2" s="4">
        <v>1120112830</v>
      </c>
      <c r="B2" s="5" t="s">
        <v>84</v>
      </c>
      <c r="C2" s="5" t="s">
        <v>550</v>
      </c>
    </row>
    <row r="3" ht="14.25" spans="1:3">
      <c r="A3" s="4">
        <v>1120112866</v>
      </c>
      <c r="B3" s="5" t="s">
        <v>18</v>
      </c>
      <c r="C3" s="5" t="s">
        <v>550</v>
      </c>
    </row>
    <row r="4" ht="14.25" spans="1:3">
      <c r="A4" s="4">
        <v>1120123069</v>
      </c>
      <c r="B4" s="5" t="s">
        <v>143</v>
      </c>
      <c r="C4" s="5" t="s">
        <v>550</v>
      </c>
    </row>
    <row r="5" ht="14.25" spans="1:3">
      <c r="A5" s="4">
        <v>1120123047</v>
      </c>
      <c r="B5" s="5" t="s">
        <v>180</v>
      </c>
      <c r="C5" s="5" t="s">
        <v>550</v>
      </c>
    </row>
    <row r="6" ht="14.25" spans="1:3">
      <c r="A6" s="4">
        <v>1120123030</v>
      </c>
      <c r="B6" s="5" t="s">
        <v>184</v>
      </c>
      <c r="C6" s="5" t="s">
        <v>550</v>
      </c>
    </row>
    <row r="7" ht="14.25" spans="1:3">
      <c r="A7" s="4">
        <v>1120123057</v>
      </c>
      <c r="B7" s="5" t="s">
        <v>247</v>
      </c>
      <c r="C7" s="5" t="s">
        <v>550</v>
      </c>
    </row>
    <row r="8" ht="14.25" spans="1:3">
      <c r="A8" s="4">
        <v>1120123093</v>
      </c>
      <c r="B8" s="5" t="s">
        <v>250</v>
      </c>
      <c r="C8" s="5" t="s">
        <v>550</v>
      </c>
    </row>
    <row r="9" ht="14.25" spans="1:3">
      <c r="A9" s="4">
        <v>1120132995</v>
      </c>
      <c r="B9" s="5" t="s">
        <v>303</v>
      </c>
      <c r="C9" s="5" t="s">
        <v>550</v>
      </c>
    </row>
    <row r="10" ht="14.25" spans="1:3">
      <c r="A10" s="4">
        <v>1120132985</v>
      </c>
      <c r="B10" s="5" t="s">
        <v>315</v>
      </c>
      <c r="C10" s="5" t="s">
        <v>550</v>
      </c>
    </row>
    <row r="11" ht="14.25" spans="1:3">
      <c r="A11" s="4">
        <v>1120132983</v>
      </c>
      <c r="B11" s="5" t="s">
        <v>319</v>
      </c>
      <c r="C11" s="5" t="s">
        <v>550</v>
      </c>
    </row>
    <row r="12" ht="14.25" spans="1:3">
      <c r="A12" s="4">
        <v>1120133001</v>
      </c>
      <c r="B12" s="5" t="s">
        <v>326</v>
      </c>
      <c r="C12" s="5" t="s">
        <v>550</v>
      </c>
    </row>
    <row r="13" ht="14.25" spans="1:3">
      <c r="A13" s="4"/>
      <c r="B13" s="5"/>
      <c r="C13" s="6"/>
    </row>
    <row r="14" ht="14.25" spans="1:3">
      <c r="A14" s="4"/>
      <c r="B14" s="5"/>
      <c r="C14" s="7"/>
    </row>
    <row r="15" ht="14.25" spans="1:3">
      <c r="A15" s="4"/>
      <c r="B15" s="5"/>
      <c r="C15" s="7"/>
    </row>
    <row r="16" ht="14.25" spans="1:3">
      <c r="A16" s="4"/>
      <c r="B16" s="5"/>
      <c r="C16" s="7"/>
    </row>
    <row r="17" ht="14.25" spans="1:3">
      <c r="A17" s="8"/>
      <c r="B17" s="5"/>
      <c r="C17" s="7"/>
    </row>
    <row r="18" ht="14.25" spans="1:3">
      <c r="A18" s="8"/>
      <c r="B18" s="5"/>
      <c r="C18" s="7"/>
    </row>
    <row r="19" ht="14.25" spans="1:3">
      <c r="A19" s="8"/>
      <c r="B19" s="5"/>
      <c r="C19" s="7"/>
    </row>
    <row r="20" ht="14.25" spans="1:3">
      <c r="A20" s="8"/>
      <c r="B20" s="5"/>
      <c r="C20" s="7"/>
    </row>
    <row r="21" ht="14.25" spans="1:3">
      <c r="A21" s="8"/>
      <c r="B21" s="5"/>
      <c r="C21" s="7"/>
    </row>
    <row r="22" ht="14.25" spans="1:3">
      <c r="A22" s="8"/>
      <c r="B22" s="5"/>
      <c r="C22" s="7"/>
    </row>
    <row r="23" ht="14.25" spans="1:3">
      <c r="A23" s="8"/>
      <c r="B23" s="5"/>
      <c r="C23" s="7"/>
    </row>
    <row r="24" ht="14.25" spans="1:3">
      <c r="A24" s="8"/>
      <c r="B24" s="5"/>
      <c r="C24" s="7"/>
    </row>
    <row r="25" ht="14.25" spans="1:3">
      <c r="A25" s="8"/>
      <c r="B25" s="5"/>
      <c r="C25" s="7"/>
    </row>
    <row r="26" ht="14.25" spans="1:3">
      <c r="A26" s="8"/>
      <c r="B26" s="5"/>
      <c r="C26" s="7"/>
    </row>
    <row r="27" ht="14.25" spans="1:3">
      <c r="A27" s="8"/>
      <c r="B27" s="5"/>
      <c r="C27" s="7"/>
    </row>
    <row r="28" ht="14.25" spans="1:3">
      <c r="A28" s="8"/>
      <c r="B28" s="5"/>
      <c r="C28" s="7"/>
    </row>
    <row r="29" ht="14.25" spans="1:3">
      <c r="A29" s="8"/>
      <c r="B29" s="5"/>
      <c r="C29" s="6"/>
    </row>
    <row r="30" ht="14.25" spans="1:3">
      <c r="A30" s="8"/>
      <c r="B30" s="5"/>
      <c r="C30" s="6"/>
    </row>
    <row r="31" ht="14.25" spans="1:3">
      <c r="A31" s="8"/>
      <c r="B31" s="5"/>
      <c r="C31" s="6"/>
    </row>
    <row r="32" ht="14.25" spans="1:3">
      <c r="A32" s="8"/>
      <c r="B32" s="5"/>
      <c r="C32" s="6"/>
    </row>
    <row r="33" ht="14.25" spans="1:3">
      <c r="A33" s="8"/>
      <c r="B33" s="5"/>
      <c r="C33" s="6"/>
    </row>
    <row r="34" ht="14.25" spans="1:3">
      <c r="A34" s="8"/>
      <c r="B34" s="5"/>
      <c r="C34" s="6"/>
    </row>
    <row r="35" ht="14.25" spans="1:3">
      <c r="A35" s="8"/>
      <c r="B35" s="5"/>
      <c r="C35" s="6"/>
    </row>
    <row r="36" ht="14.25" spans="1:3">
      <c r="A36" s="8"/>
      <c r="B36" s="5"/>
      <c r="C36" s="6"/>
    </row>
    <row r="37" ht="14.25" spans="1:3">
      <c r="A37" s="8"/>
      <c r="B37" s="5"/>
      <c r="C37" s="6"/>
    </row>
    <row r="38" ht="14.25" spans="1:3">
      <c r="A38" s="8"/>
      <c r="B38" s="5"/>
      <c r="C38" s="6"/>
    </row>
    <row r="39" ht="14.25" spans="1:3">
      <c r="A39" s="8"/>
      <c r="B39" s="5"/>
      <c r="C39" s="7"/>
    </row>
    <row r="40" ht="14.25" spans="1:3">
      <c r="A40" s="8"/>
      <c r="B40" s="5"/>
      <c r="C40" s="7"/>
    </row>
    <row r="41" ht="14.25" spans="1:3">
      <c r="A41" s="8"/>
      <c r="B41" s="5"/>
      <c r="C41" s="6"/>
    </row>
    <row r="42" ht="14.25" spans="1:3">
      <c r="A42" s="8"/>
      <c r="B42" s="5"/>
      <c r="C42" s="7"/>
    </row>
    <row r="43" ht="14.25" spans="1:3">
      <c r="A43" s="8"/>
      <c r="B43" s="5"/>
      <c r="C43" s="7"/>
    </row>
    <row r="44" ht="14.25" spans="1:3">
      <c r="A44" s="8"/>
      <c r="B44" s="5"/>
      <c r="C44" s="7"/>
    </row>
    <row r="45" ht="14.25" spans="1:3">
      <c r="A45" s="8"/>
      <c r="B45" s="5"/>
      <c r="C45" s="7"/>
    </row>
    <row r="46" ht="14.25" spans="1:3">
      <c r="A46" s="8"/>
      <c r="B46" s="5"/>
      <c r="C46" s="7"/>
    </row>
    <row r="47" ht="14.25" spans="1:3">
      <c r="A47" s="8"/>
      <c r="B47" s="5"/>
      <c r="C47" s="7"/>
    </row>
    <row r="48" ht="14.25" spans="1:3">
      <c r="A48" s="8"/>
      <c r="B48" s="5"/>
      <c r="C48" s="7"/>
    </row>
    <row r="49" ht="14.25" spans="1:3">
      <c r="A49" s="8"/>
      <c r="B49" s="5"/>
      <c r="C49" s="7"/>
    </row>
    <row r="50" ht="14.25" spans="1:3">
      <c r="A50" s="8"/>
      <c r="B50" s="5"/>
      <c r="C50" s="7"/>
    </row>
    <row r="51" ht="14.25" spans="1:3">
      <c r="A51" s="8"/>
      <c r="B51" s="5"/>
      <c r="C51" s="7"/>
    </row>
    <row r="52" ht="14.25" spans="1:3">
      <c r="A52" s="8"/>
      <c r="B52" s="5"/>
      <c r="C52" s="7"/>
    </row>
    <row r="53" ht="14.25" spans="1:3">
      <c r="A53" s="8"/>
      <c r="B53" s="5"/>
      <c r="C53" s="7"/>
    </row>
    <row r="54" ht="14.25" spans="1:3">
      <c r="A54" s="8"/>
      <c r="B54" s="5"/>
      <c r="C54" s="7"/>
    </row>
    <row r="55" ht="14.25" spans="1:3">
      <c r="A55" s="9"/>
      <c r="B55" s="5"/>
      <c r="C55" s="7"/>
    </row>
    <row r="56" ht="14.25" spans="1:3">
      <c r="A56" s="8"/>
      <c r="B56" s="5"/>
      <c r="C56" s="6"/>
    </row>
    <row r="57" ht="14.25" spans="1:3">
      <c r="A57" s="8"/>
      <c r="B57" s="5"/>
      <c r="C57" s="6"/>
    </row>
    <row r="58" spans="1:3">
      <c r="A58" s="10"/>
      <c r="B58" s="5"/>
      <c r="C58" s="6"/>
    </row>
    <row r="59" ht="14.25" spans="1:3">
      <c r="A59" s="8"/>
      <c r="B59" s="5"/>
      <c r="C59" s="6"/>
    </row>
    <row r="60" spans="1:3">
      <c r="A60" s="10"/>
      <c r="B60" s="5"/>
      <c r="C60" s="6"/>
    </row>
    <row r="61" ht="14.25" spans="1:3">
      <c r="A61" s="8"/>
      <c r="B61" s="5"/>
      <c r="C61" s="6"/>
    </row>
    <row r="62" ht="14.25" spans="1:3">
      <c r="A62" s="8"/>
      <c r="B62" s="5"/>
      <c r="C62" s="6"/>
    </row>
    <row r="63" spans="1:3">
      <c r="A63" s="10"/>
      <c r="B63" s="5"/>
      <c r="C63" s="6"/>
    </row>
    <row r="64" ht="14.25" spans="1:3">
      <c r="A64" s="8"/>
      <c r="B64" s="5"/>
      <c r="C64" s="6"/>
    </row>
    <row r="65" ht="14.25" spans="1:3">
      <c r="A65" s="8"/>
      <c r="B65" s="5"/>
      <c r="C65" s="6"/>
    </row>
    <row r="66" spans="1:3">
      <c r="A66" s="10"/>
      <c r="B66" s="5"/>
      <c r="C66" s="6"/>
    </row>
    <row r="67" spans="1:3">
      <c r="A67" s="10"/>
      <c r="B67" s="5"/>
      <c r="C67" s="6"/>
    </row>
    <row r="68" spans="1:3">
      <c r="A68" s="10"/>
      <c r="B68" s="5"/>
      <c r="C68" s="6"/>
    </row>
    <row r="69" ht="14.25" spans="1:3">
      <c r="A69" s="8"/>
      <c r="B69" s="5"/>
      <c r="C69" s="6"/>
    </row>
    <row r="70" spans="1:3">
      <c r="A70" s="10"/>
      <c r="B70" s="5"/>
      <c r="C70" s="6"/>
    </row>
    <row r="71" spans="1:3">
      <c r="A71" s="10"/>
      <c r="B71" s="5"/>
      <c r="C71" s="6"/>
    </row>
    <row r="72" spans="1:3">
      <c r="A72" s="10"/>
      <c r="B72" s="5"/>
      <c r="C72" s="6"/>
    </row>
    <row r="73" spans="1:3">
      <c r="A73" s="10"/>
      <c r="B73" s="5"/>
      <c r="C73" s="6"/>
    </row>
    <row r="74" ht="14.25" spans="1:3">
      <c r="A74" s="8"/>
      <c r="B74" s="5"/>
      <c r="C74" s="6"/>
    </row>
    <row r="75" ht="14.25" spans="1:3">
      <c r="A75" s="8"/>
      <c r="B75" s="5"/>
      <c r="C75" s="6"/>
    </row>
    <row r="76" ht="14.25" spans="1:3">
      <c r="A76" s="8"/>
      <c r="B76" s="5"/>
      <c r="C76" s="6"/>
    </row>
    <row r="77" ht="14.25" spans="1:3">
      <c r="A77" s="8"/>
      <c r="B77" s="5"/>
      <c r="C77" s="6"/>
    </row>
    <row r="78" spans="1:3">
      <c r="A78" s="10"/>
      <c r="B78" s="5"/>
      <c r="C78" s="6"/>
    </row>
    <row r="79" ht="14.25" spans="1:3">
      <c r="A79" s="8"/>
      <c r="B79" s="5"/>
      <c r="C79" s="6"/>
    </row>
    <row r="80" ht="14.25" spans="1:3">
      <c r="A80" s="8"/>
      <c r="B80" s="5"/>
      <c r="C80" s="6"/>
    </row>
    <row r="81" spans="1:3">
      <c r="A81" s="10"/>
      <c r="B81" s="5"/>
      <c r="C81" s="6"/>
    </row>
    <row r="82" ht="14.25" spans="1:3">
      <c r="A82" s="8"/>
      <c r="B82" s="5"/>
      <c r="C82" s="6"/>
    </row>
    <row r="83" spans="1:3">
      <c r="A83" s="10"/>
      <c r="B83" s="5"/>
      <c r="C83" s="6"/>
    </row>
    <row r="84" spans="1:3">
      <c r="A84" s="10"/>
      <c r="B84" s="5"/>
      <c r="C84" s="6"/>
    </row>
    <row r="85" spans="1:3">
      <c r="A85" s="10"/>
      <c r="B85" s="5"/>
      <c r="C85" s="6"/>
    </row>
    <row r="86" ht="14.25" spans="1:3">
      <c r="A86" s="8"/>
      <c r="B86" s="5"/>
      <c r="C86" s="6"/>
    </row>
    <row r="87" ht="14.25" spans="1:3">
      <c r="A87" s="8"/>
      <c r="B87" s="5"/>
      <c r="C87" s="6"/>
    </row>
    <row r="88" spans="1:3">
      <c r="A88" s="10"/>
      <c r="B88" s="5"/>
      <c r="C88" s="6"/>
    </row>
    <row r="89" ht="14.25" spans="1:3">
      <c r="A89" s="8"/>
      <c r="B89" s="5"/>
      <c r="C89" s="6"/>
    </row>
    <row r="90" ht="14.25" spans="1:3">
      <c r="A90" s="8"/>
      <c r="B90" s="5"/>
      <c r="C90" s="6"/>
    </row>
    <row r="91" ht="14.25" spans="1:3">
      <c r="A91" s="8"/>
      <c r="B91" s="5"/>
      <c r="C91" s="6"/>
    </row>
    <row r="92" spans="1:3">
      <c r="A92" s="10"/>
      <c r="B92" s="5"/>
      <c r="C92" s="6"/>
    </row>
    <row r="93" ht="14.25" spans="1:3">
      <c r="A93" s="8"/>
      <c r="B93" s="5"/>
      <c r="C93" s="6"/>
    </row>
    <row r="94" spans="1:3">
      <c r="A94" s="10"/>
      <c r="B94" s="5"/>
      <c r="C94" s="6"/>
    </row>
    <row r="95" ht="14.25" spans="1:3">
      <c r="A95" s="8"/>
      <c r="B95" s="5"/>
      <c r="C95" s="6"/>
    </row>
    <row r="96" spans="1:3">
      <c r="A96" s="10"/>
      <c r="B96" s="5"/>
      <c r="C96" s="6"/>
    </row>
    <row r="97" ht="14.25" spans="1:3">
      <c r="A97" s="8"/>
      <c r="B97" s="5"/>
      <c r="C97" s="6"/>
    </row>
    <row r="98" spans="1:3">
      <c r="A98" s="10"/>
      <c r="B98" s="5"/>
      <c r="C98" s="6"/>
    </row>
    <row r="99" ht="14.25" spans="1:3">
      <c r="A99" s="8"/>
      <c r="B99" s="5"/>
      <c r="C99" s="6"/>
    </row>
    <row r="100" ht="14.25" spans="1:3">
      <c r="A100" s="8"/>
      <c r="B100" s="5"/>
      <c r="C100" s="6"/>
    </row>
    <row r="101" spans="1:3">
      <c r="A101" s="10"/>
      <c r="B101" s="5"/>
      <c r="C101" s="6"/>
    </row>
    <row r="102" ht="14.25" spans="1:3">
      <c r="A102" s="8"/>
      <c r="B102" s="5"/>
      <c r="C102" s="6"/>
    </row>
    <row r="103" ht="14.25" spans="1:3">
      <c r="A103" s="8"/>
      <c r="B103" s="5"/>
      <c r="C103" s="6"/>
    </row>
    <row r="104" ht="14.25" spans="1:3">
      <c r="A104" s="8"/>
      <c r="B104" s="5"/>
      <c r="C104" s="6"/>
    </row>
    <row r="105" ht="14.25" spans="1:3">
      <c r="A105" s="8"/>
      <c r="B105" s="5"/>
      <c r="C105" s="6"/>
    </row>
    <row r="106" ht="14.25" spans="1:3">
      <c r="A106" s="8"/>
      <c r="B106" s="5"/>
      <c r="C106" s="6"/>
    </row>
    <row r="107" ht="14.25" spans="1:3">
      <c r="A107" s="8"/>
      <c r="B107" s="5"/>
      <c r="C107" s="6"/>
    </row>
    <row r="108" ht="14.25" spans="1:3">
      <c r="A108" s="8"/>
      <c r="B108" s="5"/>
      <c r="C108" s="6"/>
    </row>
    <row r="109" ht="14.25" spans="1:3">
      <c r="A109" s="8"/>
      <c r="B109" s="5"/>
      <c r="C109" s="6"/>
    </row>
    <row r="110" ht="14.25" spans="1:3">
      <c r="A110" s="8"/>
      <c r="B110" s="5"/>
      <c r="C110" s="6"/>
    </row>
    <row r="111" ht="14.25" spans="1:3">
      <c r="A111" s="8"/>
      <c r="B111" s="5"/>
      <c r="C111" s="6"/>
    </row>
    <row r="112" ht="14.25" spans="1:3">
      <c r="A112" s="8"/>
      <c r="B112" s="5"/>
      <c r="C112" s="6"/>
    </row>
    <row r="113" ht="14.25" spans="1:3">
      <c r="A113" s="8"/>
      <c r="B113" s="5"/>
      <c r="C113" s="6"/>
    </row>
    <row r="114" ht="14.25" spans="1:3">
      <c r="A114" s="8"/>
      <c r="B114" s="5"/>
      <c r="C114" s="6"/>
    </row>
    <row r="115" ht="14.25" spans="1:3">
      <c r="A115" s="8"/>
      <c r="B115" s="5"/>
      <c r="C115" s="6"/>
    </row>
    <row r="116" ht="14.25" spans="1:3">
      <c r="A116" s="8"/>
      <c r="B116" s="5"/>
      <c r="C116" s="6"/>
    </row>
    <row r="117" ht="14.25" spans="1:3">
      <c r="A117" s="8"/>
      <c r="B117" s="5"/>
      <c r="C117" s="6"/>
    </row>
    <row r="118" ht="14.25" spans="1:3">
      <c r="A118" s="8"/>
      <c r="B118" s="5"/>
      <c r="C118" s="6"/>
    </row>
    <row r="119" ht="14.25" spans="1:3">
      <c r="A119" s="8"/>
      <c r="B119" s="5"/>
      <c r="C119" s="6"/>
    </row>
    <row r="120" ht="14.25" spans="1:3">
      <c r="A120" s="8"/>
      <c r="B120" s="5"/>
      <c r="C120" s="6"/>
    </row>
    <row r="121" ht="14.25" spans="1:3">
      <c r="A121" s="8"/>
      <c r="B121" s="5"/>
      <c r="C121" s="6"/>
    </row>
    <row r="122" ht="14.25" spans="1:3">
      <c r="A122" s="8"/>
      <c r="B122" s="5"/>
      <c r="C122" s="6"/>
    </row>
    <row r="123" ht="14.25" spans="1:3">
      <c r="A123" s="8"/>
      <c r="B123" s="5"/>
      <c r="C123" s="7"/>
    </row>
    <row r="124" ht="14.25" spans="1:3">
      <c r="A124" s="8"/>
      <c r="B124" s="5"/>
      <c r="C124" s="7"/>
    </row>
    <row r="125" ht="14.25" spans="1:3">
      <c r="A125" s="8"/>
      <c r="B125" s="5"/>
      <c r="C125" s="7"/>
    </row>
    <row r="126" ht="14.25" spans="1:3">
      <c r="A126" s="8"/>
      <c r="B126" s="5"/>
      <c r="C126" s="7"/>
    </row>
    <row r="127" ht="14.25" spans="1:3">
      <c r="A127" s="8"/>
      <c r="B127" s="5"/>
      <c r="C127" s="7"/>
    </row>
    <row r="128" ht="14.25" spans="1:3">
      <c r="A128" s="8"/>
      <c r="B128" s="5"/>
      <c r="C128" s="7"/>
    </row>
    <row r="129" ht="14.25" spans="1:3">
      <c r="A129" s="8"/>
      <c r="B129" s="5"/>
      <c r="C129" s="7"/>
    </row>
    <row r="130" ht="14.25" spans="1:3">
      <c r="A130" s="8"/>
      <c r="B130" s="5"/>
      <c r="C130" s="7"/>
    </row>
    <row r="131" ht="14.25" spans="1:3">
      <c r="A131" s="8"/>
      <c r="B131" s="5"/>
      <c r="C131" s="7"/>
    </row>
    <row r="132" ht="14.25" spans="1:3">
      <c r="A132" s="8"/>
      <c r="B132" s="5"/>
      <c r="C132" s="6"/>
    </row>
    <row r="133" ht="14.25" spans="1:3">
      <c r="A133" s="8"/>
      <c r="B133" s="5"/>
      <c r="C133" s="6"/>
    </row>
    <row r="134" ht="14.25" spans="1:3">
      <c r="A134" s="8"/>
      <c r="B134" s="5"/>
      <c r="C134" s="6"/>
    </row>
    <row r="135" ht="14.25" spans="1:3">
      <c r="A135" s="8"/>
      <c r="B135" s="5"/>
      <c r="C135" s="6"/>
    </row>
    <row r="136" ht="14.25" spans="1:3">
      <c r="A136" s="8"/>
      <c r="B136" s="5"/>
      <c r="C136" s="6"/>
    </row>
    <row r="137" ht="14.25" spans="1:3">
      <c r="A137" s="8"/>
      <c r="B137" s="5"/>
      <c r="C137" s="6"/>
    </row>
    <row r="138" ht="14.25" spans="1:3">
      <c r="A138" s="8"/>
      <c r="B138" s="5"/>
      <c r="C138" s="6"/>
    </row>
    <row r="139" ht="14.25" spans="1:3">
      <c r="A139" s="8"/>
      <c r="B139" s="5"/>
      <c r="C139" s="6"/>
    </row>
    <row r="140" ht="14.25" spans="1:3">
      <c r="A140" s="8"/>
      <c r="B140" s="5"/>
      <c r="C140" s="6"/>
    </row>
    <row r="141" ht="14.25" spans="1:3">
      <c r="A141" s="8"/>
      <c r="B141" s="5"/>
      <c r="C141" s="6"/>
    </row>
    <row r="142" ht="14.25" spans="1:3">
      <c r="A142" s="8"/>
      <c r="B142" s="5"/>
      <c r="C142" s="7"/>
    </row>
    <row r="143" ht="14.25" spans="1:3">
      <c r="A143" s="8"/>
      <c r="B143" s="5"/>
      <c r="C143" s="7"/>
    </row>
    <row r="144" ht="14.25" spans="1:3">
      <c r="A144" s="8"/>
      <c r="B144" s="5"/>
      <c r="C144" s="7"/>
    </row>
    <row r="145" ht="14.25" spans="1:3">
      <c r="A145" s="8"/>
      <c r="B145" s="5"/>
      <c r="C145" s="7"/>
    </row>
    <row r="146" ht="14.25" spans="1:3">
      <c r="A146" s="8"/>
      <c r="B146" s="5"/>
      <c r="C146" s="7"/>
    </row>
    <row r="147" ht="14.25" spans="1:3">
      <c r="A147" s="8"/>
      <c r="B147" s="5"/>
      <c r="C147" s="7"/>
    </row>
    <row r="148" ht="14.25" spans="1:3">
      <c r="A148" s="8"/>
      <c r="B148" s="5"/>
      <c r="C148" s="7"/>
    </row>
    <row r="149" ht="14.25" spans="1:3">
      <c r="A149" s="8"/>
      <c r="B149" s="5"/>
      <c r="C149" s="6"/>
    </row>
    <row r="150" ht="14.25" spans="1:3">
      <c r="A150" s="8"/>
      <c r="B150" s="5"/>
      <c r="C150" s="6"/>
    </row>
    <row r="151" ht="14.25" spans="1:3">
      <c r="A151" s="8"/>
      <c r="B151" s="5"/>
      <c r="C151" s="7"/>
    </row>
    <row r="152" ht="14.25" spans="1:3">
      <c r="A152" s="8"/>
      <c r="B152" s="5"/>
      <c r="C152" s="7"/>
    </row>
    <row r="153" ht="14.25" spans="1:3">
      <c r="A153" s="8"/>
      <c r="B153" s="5"/>
      <c r="C153" s="7"/>
    </row>
    <row r="154" ht="14.25" spans="1:3">
      <c r="A154" s="8"/>
      <c r="B154" s="5"/>
      <c r="C154" s="7"/>
    </row>
    <row r="155" ht="14.25" spans="1:3">
      <c r="A155" s="8"/>
      <c r="B155" s="5"/>
      <c r="C155" s="7"/>
    </row>
    <row r="156" ht="14.25" spans="1:3">
      <c r="A156" s="8"/>
      <c r="B156" s="5"/>
      <c r="C156" s="6"/>
    </row>
    <row r="157" ht="14.25" spans="1:3">
      <c r="A157" s="8"/>
      <c r="B157" s="5"/>
      <c r="C157" s="7"/>
    </row>
    <row r="158" ht="14.25" spans="1:3">
      <c r="A158" s="8"/>
      <c r="B158" s="5"/>
      <c r="C158" s="7"/>
    </row>
    <row r="159" ht="14.25" spans="1:3">
      <c r="A159" s="8"/>
      <c r="B159" s="5"/>
      <c r="C159" s="7"/>
    </row>
    <row r="160" ht="14.25" spans="1:3">
      <c r="A160" s="8"/>
      <c r="B160" s="5"/>
      <c r="C160" s="7"/>
    </row>
    <row r="161" ht="14.25" spans="1:3">
      <c r="A161" s="8"/>
      <c r="B161" s="5"/>
      <c r="C161" s="7"/>
    </row>
    <row r="162" ht="14.25" spans="1:3">
      <c r="A162" s="8"/>
      <c r="B162" s="5"/>
      <c r="C162" s="7"/>
    </row>
    <row r="163" ht="14.25" spans="1:3">
      <c r="A163" s="8"/>
      <c r="B163" s="5"/>
      <c r="C163" s="7"/>
    </row>
    <row r="164" ht="14.25" spans="1:3">
      <c r="A164" s="8"/>
      <c r="B164" s="5"/>
      <c r="C164" s="7"/>
    </row>
    <row r="165" ht="14.25" spans="1:3">
      <c r="A165" s="8"/>
      <c r="B165" s="5"/>
      <c r="C165" s="7"/>
    </row>
    <row r="166" ht="14.25" spans="1:3">
      <c r="A166" s="8"/>
      <c r="B166" s="5"/>
      <c r="C166" s="7"/>
    </row>
    <row r="167" ht="14.25" spans="1:3">
      <c r="A167" s="8"/>
      <c r="B167" s="5"/>
      <c r="C167" s="7"/>
    </row>
    <row r="168" ht="14.25" spans="1:3">
      <c r="A168" s="8"/>
      <c r="B168" s="5"/>
      <c r="C168" s="7"/>
    </row>
    <row r="169" ht="14.25" spans="1:3">
      <c r="A169" s="8"/>
      <c r="B169" s="5"/>
      <c r="C169" s="7"/>
    </row>
    <row r="170" ht="14.25" spans="1:3">
      <c r="A170" s="8"/>
      <c r="B170" s="5"/>
      <c r="C170" s="7"/>
    </row>
    <row r="171" ht="14.25" spans="1:3">
      <c r="A171" s="8"/>
      <c r="B171" s="5"/>
      <c r="C171" s="7"/>
    </row>
    <row r="172" ht="14.25" spans="1:3">
      <c r="A172" s="8"/>
      <c r="B172" s="5"/>
      <c r="C172" s="7"/>
    </row>
    <row r="173" ht="14.25" spans="1:3">
      <c r="A173" s="8"/>
      <c r="B173" s="5"/>
      <c r="C173" s="7"/>
    </row>
    <row r="174" ht="14.25" spans="1:3">
      <c r="A174" s="8"/>
      <c r="B174" s="5"/>
      <c r="C174" s="7"/>
    </row>
    <row r="175" ht="14.25" spans="1:3">
      <c r="A175" s="8"/>
      <c r="B175" s="5"/>
      <c r="C175" s="7"/>
    </row>
    <row r="176" spans="1:3">
      <c r="A176" s="10"/>
      <c r="B176" s="5"/>
      <c r="C176" s="6"/>
    </row>
    <row r="177" spans="1:3">
      <c r="A177" s="10"/>
      <c r="B177" s="5"/>
      <c r="C177" s="6"/>
    </row>
    <row r="178" spans="1:3">
      <c r="A178" s="10"/>
      <c r="B178" s="5"/>
      <c r="C178" s="6"/>
    </row>
    <row r="179" spans="1:3">
      <c r="A179" s="10"/>
      <c r="B179" s="5"/>
      <c r="C179" s="6"/>
    </row>
    <row r="180" spans="1:3">
      <c r="A180" s="10"/>
      <c r="B180" s="5"/>
      <c r="C180" s="6"/>
    </row>
    <row r="181" spans="1:3">
      <c r="A181" s="10"/>
      <c r="B181" s="5"/>
      <c r="C181" s="6"/>
    </row>
    <row r="182" spans="1:3">
      <c r="A182" s="10"/>
      <c r="B182" s="5"/>
      <c r="C182" s="6"/>
    </row>
    <row r="183" spans="1:3">
      <c r="A183" s="10"/>
      <c r="B183" s="5"/>
      <c r="C183" s="6"/>
    </row>
    <row r="184" spans="1:3">
      <c r="A184" s="10"/>
      <c r="B184" s="5"/>
      <c r="C184" s="6"/>
    </row>
    <row r="185" spans="1:3">
      <c r="A185" s="10"/>
      <c r="B185" s="5"/>
      <c r="C185" s="6"/>
    </row>
    <row r="186" spans="1:3">
      <c r="A186" s="10"/>
      <c r="B186" s="5"/>
      <c r="C186" s="6"/>
    </row>
    <row r="187" spans="1:3">
      <c r="A187" s="10"/>
      <c r="B187" s="5"/>
      <c r="C187" s="6"/>
    </row>
    <row r="188" spans="1:3">
      <c r="A188" s="10"/>
      <c r="B188" s="5"/>
      <c r="C188" s="6"/>
    </row>
    <row r="189" spans="1:3">
      <c r="A189" s="10"/>
      <c r="B189" s="5"/>
      <c r="C189" s="7"/>
    </row>
    <row r="190" spans="1:3">
      <c r="A190" s="10"/>
      <c r="B190" s="5"/>
      <c r="C190" s="7"/>
    </row>
    <row r="191" spans="1:3">
      <c r="A191" s="10"/>
      <c r="B191" s="5"/>
      <c r="C191" s="7"/>
    </row>
    <row r="192" spans="1:3">
      <c r="A192" s="10"/>
      <c r="B192" s="5"/>
      <c r="C192" s="7"/>
    </row>
    <row r="193" spans="1:3">
      <c r="A193" s="10"/>
      <c r="B193" s="5"/>
      <c r="C193" s="7"/>
    </row>
    <row r="194" spans="1:3">
      <c r="A194" s="10"/>
      <c r="B194" s="5"/>
      <c r="C194" s="7"/>
    </row>
    <row r="195" spans="1:3">
      <c r="A195" s="10"/>
      <c r="B195" s="5"/>
      <c r="C195" s="7"/>
    </row>
    <row r="198" ht="14.25" spans="7:9">
      <c r="G198" s="43" t="s">
        <v>551</v>
      </c>
      <c r="H198" s="5" t="s">
        <v>36</v>
      </c>
      <c r="I198" s="6" t="s">
        <v>550</v>
      </c>
    </row>
    <row r="199" ht="14.25" spans="7:9">
      <c r="G199" s="43" t="s">
        <v>552</v>
      </c>
      <c r="H199" s="5" t="s">
        <v>260</v>
      </c>
      <c r="I199" s="6" t="s">
        <v>550</v>
      </c>
    </row>
    <row r="200" spans="7:9">
      <c r="G200" s="10" t="s">
        <v>553</v>
      </c>
      <c r="H200" s="5" t="s">
        <v>254</v>
      </c>
      <c r="I200" s="6" t="s">
        <v>550</v>
      </c>
    </row>
    <row r="201" ht="14.25" spans="7:9">
      <c r="G201" s="43" t="s">
        <v>554</v>
      </c>
      <c r="H201" s="5" t="s">
        <v>276</v>
      </c>
      <c r="I201" s="6" t="s">
        <v>550</v>
      </c>
    </row>
    <row r="202" ht="14.25" spans="7:9">
      <c r="G202" s="43" t="s">
        <v>555</v>
      </c>
      <c r="H202" s="5" t="s">
        <v>334</v>
      </c>
      <c r="I202" s="6" t="s">
        <v>550</v>
      </c>
    </row>
    <row r="203" ht="14.25" spans="7:9">
      <c r="G203" s="43" t="s">
        <v>556</v>
      </c>
      <c r="H203" s="5" t="s">
        <v>319</v>
      </c>
      <c r="I203" s="6" t="s">
        <v>550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2014学年人民奖学金评定结果</vt:lpstr>
      <vt:lpstr>优秀学生奖</vt:lpstr>
      <vt:lpstr>实验班奖</vt:lpstr>
      <vt:lpstr>学习进步奖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化学学院</cp:lastModifiedBy>
  <dcterms:created xsi:type="dcterms:W3CDTF">2006-09-16T00:00:00Z</dcterms:created>
  <dcterms:modified xsi:type="dcterms:W3CDTF">2015-04-01T10:21:17Z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2052-9.1.0.4994</vt:lpwstr>
  </property>
</Properties>
</file>